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libengood\Desktop\"/>
    </mc:Choice>
  </mc:AlternateContent>
  <bookViews>
    <workbookView xWindow="0" yWindow="158505" windowWidth="19155" windowHeight="11820"/>
  </bookViews>
  <sheets>
    <sheet name="Sheet1" sheetId="1" r:id="rId1"/>
  </sheets>
  <definedNames>
    <definedName name="_xlnm.Print_Area" localSheetId="0">Sheet1!$A$1:$J$274</definedName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F140" i="1" l="1"/>
  <c r="F171" i="1" l="1"/>
  <c r="F3" i="1" l="1"/>
  <c r="F195" i="1"/>
  <c r="F168" i="1"/>
  <c r="F236" i="1"/>
  <c r="F154" i="1"/>
  <c r="F221" i="1"/>
  <c r="F75" i="1"/>
  <c r="F242" i="1"/>
  <c r="F169" i="1"/>
  <c r="F4" i="1"/>
  <c r="F243" i="1"/>
  <c r="F89" i="1"/>
  <c r="F220" i="1"/>
  <c r="F260" i="1"/>
  <c r="F41" i="1"/>
  <c r="F213" i="1"/>
  <c r="F42" i="1"/>
  <c r="F237" i="1"/>
  <c r="F153" i="1"/>
  <c r="F5" i="1"/>
  <c r="F202" i="1"/>
  <c r="F170" i="1"/>
  <c r="F196" i="1"/>
  <c r="F6" i="1"/>
  <c r="F155" i="1"/>
  <c r="F148" i="1"/>
  <c r="F203" i="1"/>
  <c r="F197" i="1"/>
  <c r="F222" i="1"/>
  <c r="F43" i="1"/>
  <c r="F7" i="1"/>
  <c r="F91" i="1"/>
  <c r="F214" i="1"/>
  <c r="F245" i="1"/>
  <c r="F261" i="1"/>
  <c r="F67" i="1"/>
  <c r="F172" i="1"/>
  <c r="F238" i="1"/>
  <c r="F149" i="1"/>
  <c r="F73" i="1"/>
  <c r="F44" i="1"/>
  <c r="F150" i="1"/>
  <c r="F223" i="1"/>
  <c r="F58" i="1"/>
  <c r="F246" i="1"/>
  <c r="F45" i="1"/>
  <c r="F97" i="1"/>
  <c r="F8" i="1"/>
  <c r="F247" i="1"/>
  <c r="F239" i="1"/>
  <c r="F209" i="1"/>
  <c r="F68" i="1"/>
  <c r="F240" i="1"/>
  <c r="F189" i="1"/>
  <c r="F9" i="1"/>
  <c r="F10" i="1"/>
  <c r="F173" i="1"/>
  <c r="F11" i="1"/>
  <c r="F241" i="1"/>
  <c r="F145" i="1"/>
  <c r="F156" i="1"/>
  <c r="F80" i="1"/>
  <c r="F82" i="1"/>
  <c r="F83" i="1"/>
  <c r="F85" i="1"/>
  <c r="F88" i="1"/>
  <c r="F95" i="1"/>
  <c r="F69" i="1"/>
  <c r="F151" i="1"/>
  <c r="F192" i="1"/>
  <c r="F248" i="1"/>
  <c r="F74" i="1"/>
  <c r="F12" i="1"/>
  <c r="F217" i="1"/>
  <c r="F60" i="1"/>
  <c r="F100" i="1"/>
  <c r="F174" i="1"/>
  <c r="F259" i="1"/>
  <c r="F87" i="1"/>
  <c r="F244" i="1"/>
  <c r="F152" i="1"/>
  <c r="F215" i="1"/>
  <c r="F249" i="1"/>
  <c r="F103" i="1"/>
  <c r="F104" i="1"/>
  <c r="F13" i="1"/>
  <c r="F251" i="1"/>
  <c r="F14" i="1"/>
  <c r="F86" i="1"/>
  <c r="F106" i="1"/>
  <c r="F262" i="1"/>
  <c r="F108" i="1"/>
  <c r="F111" i="1"/>
  <c r="F193" i="1"/>
  <c r="F62" i="1"/>
  <c r="F70" i="1"/>
  <c r="F162" i="1"/>
  <c r="F235" i="1"/>
  <c r="F198" i="1"/>
  <c r="F114" i="1"/>
  <c r="F16" i="1"/>
  <c r="F46" i="1"/>
  <c r="F164" i="1"/>
  <c r="F116" i="1"/>
  <c r="F157" i="1"/>
  <c r="F191" i="1"/>
  <c r="F224" i="1"/>
  <c r="F117" i="1"/>
  <c r="F165" i="1"/>
  <c r="F118" i="1"/>
  <c r="F77" i="1"/>
  <c r="F90" i="1"/>
  <c r="F208" i="1"/>
  <c r="F98" i="1"/>
  <c r="F199" i="1"/>
  <c r="F102" i="1"/>
  <c r="F105" i="1"/>
  <c r="F107" i="1"/>
  <c r="F109" i="1"/>
  <c r="F110" i="1"/>
  <c r="F176" i="1"/>
  <c r="F177" i="1"/>
  <c r="F178" i="1"/>
  <c r="F63" i="1"/>
  <c r="F71" i="1"/>
  <c r="F179" i="1"/>
  <c r="F15" i="1"/>
  <c r="F230" i="1"/>
  <c r="F163" i="1"/>
  <c r="F146" i="1"/>
  <c r="F93" i="1"/>
  <c r="F76" i="1"/>
  <c r="F158" i="1"/>
  <c r="F252" i="1"/>
  <c r="F17" i="1"/>
  <c r="F119" i="1"/>
  <c r="F225" i="1"/>
  <c r="F180" i="1"/>
  <c r="F64" i="1"/>
  <c r="F18" i="1"/>
  <c r="F19" i="1"/>
  <c r="F121" i="1"/>
  <c r="F181" i="1"/>
  <c r="F122" i="1"/>
  <c r="F253" i="1"/>
  <c r="F66" i="1"/>
  <c r="F123" i="1"/>
  <c r="F57" i="1"/>
  <c r="F59" i="1"/>
  <c r="F226" i="1"/>
  <c r="F47" i="1"/>
  <c r="F182" i="1"/>
  <c r="F204" i="1"/>
  <c r="F48" i="1"/>
  <c r="F20" i="1"/>
  <c r="F218" i="1"/>
  <c r="F127" i="1"/>
  <c r="F128" i="1"/>
  <c r="F184" i="1"/>
  <c r="F21" i="1"/>
  <c r="F231" i="1"/>
  <c r="F22" i="1"/>
  <c r="F258" i="1"/>
  <c r="F254" i="1"/>
  <c r="F219" i="1"/>
  <c r="F160" i="1"/>
  <c r="F112" i="1"/>
  <c r="F159" i="1"/>
  <c r="F130" i="1"/>
  <c r="F49" i="1"/>
  <c r="F50" i="1"/>
  <c r="F51" i="1"/>
  <c r="F233" i="1"/>
  <c r="F200" i="1"/>
  <c r="F131" i="1"/>
  <c r="F205" i="1"/>
  <c r="F263" i="1"/>
  <c r="F210" i="1"/>
  <c r="F185" i="1"/>
  <c r="F23" i="1"/>
  <c r="F78" i="1"/>
  <c r="F79" i="1"/>
  <c r="F81" i="1"/>
  <c r="F84" i="1"/>
  <c r="F94" i="1"/>
  <c r="F96" i="1"/>
  <c r="F99" i="1"/>
  <c r="F92" i="1"/>
  <c r="F101" i="1"/>
  <c r="F175" i="1"/>
  <c r="F250" i="1"/>
  <c r="F216" i="1"/>
  <c r="F113" i="1"/>
  <c r="F115" i="1"/>
  <c r="F120" i="1"/>
  <c r="F125" i="1"/>
  <c r="F132" i="1"/>
  <c r="F24" i="1"/>
  <c r="F25" i="1"/>
  <c r="F40" i="1"/>
  <c r="F26" i="1"/>
  <c r="F52" i="1"/>
  <c r="F53" i="1"/>
  <c r="F27" i="1"/>
  <c r="F54" i="1"/>
  <c r="F28" i="1"/>
  <c r="F29" i="1"/>
  <c r="F30" i="1"/>
  <c r="F31" i="1"/>
  <c r="F228" i="1"/>
  <c r="F124" i="1"/>
  <c r="F183" i="1"/>
  <c r="F126" i="1"/>
  <c r="F129" i="1"/>
  <c r="F227" i="1"/>
  <c r="F32" i="1"/>
  <c r="F133" i="1"/>
  <c r="F134" i="1"/>
  <c r="F33" i="1"/>
  <c r="F186" i="1"/>
  <c r="F161" i="1"/>
  <c r="F34" i="1"/>
  <c r="F135" i="1"/>
  <c r="F72" i="1"/>
  <c r="F255" i="1"/>
  <c r="F206" i="1"/>
  <c r="F136" i="1"/>
  <c r="F137" i="1"/>
  <c r="F138" i="1"/>
  <c r="F139" i="1"/>
  <c r="F35" i="1"/>
  <c r="F264" i="1"/>
  <c r="F256" i="1"/>
  <c r="F61" i="1"/>
  <c r="F194" i="1"/>
  <c r="F147" i="1"/>
  <c r="F234" i="1"/>
  <c r="F141" i="1"/>
  <c r="F187" i="1"/>
  <c r="F166" i="1"/>
  <c r="F207" i="1"/>
  <c r="F36" i="1"/>
  <c r="F37" i="1"/>
  <c r="F56" i="1"/>
  <c r="F167" i="1"/>
  <c r="F190" i="1"/>
  <c r="F38" i="1"/>
  <c r="F201" i="1"/>
  <c r="F142" i="1"/>
  <c r="F229" i="1"/>
  <c r="F39" i="1"/>
  <c r="F188" i="1"/>
  <c r="F65" i="1"/>
  <c r="F55" i="1"/>
  <c r="F211" i="1"/>
  <c r="F143" i="1"/>
  <c r="F232" i="1"/>
  <c r="F144" i="1"/>
  <c r="F265" i="1"/>
  <c r="F212" i="1"/>
  <c r="F257" i="1"/>
  <c r="F266" i="1"/>
  <c r="F267" i="1"/>
  <c r="F268" i="1"/>
  <c r="F269" i="1"/>
  <c r="F270" i="1"/>
  <c r="F271" i="1"/>
  <c r="F272" i="1"/>
  <c r="F273" i="1"/>
  <c r="F274" i="1"/>
  <c r="F275" i="1"/>
</calcChain>
</file>

<file path=xl/sharedStrings.xml><?xml version="1.0" encoding="utf-8"?>
<sst xmlns="http://schemas.openxmlformats.org/spreadsheetml/2006/main" count="783" uniqueCount="517">
  <si>
    <t>Sale Date</t>
  </si>
  <si>
    <t>RDID#</t>
  </si>
  <si>
    <t>Address</t>
  </si>
  <si>
    <t>Sale Amount</t>
  </si>
  <si>
    <t>Sale per square ft.</t>
  </si>
  <si>
    <t>Year Built</t>
  </si>
  <si>
    <t>Square Feet</t>
  </si>
  <si>
    <t>Bldg Type</t>
  </si>
  <si>
    <t># units</t>
  </si>
  <si>
    <t>LAND</t>
  </si>
  <si>
    <t>STOR WHSE</t>
  </si>
  <si>
    <t>APT3</t>
  </si>
  <si>
    <t>4 UNITS</t>
  </si>
  <si>
    <t>6 UNITS</t>
  </si>
  <si>
    <t>APT2</t>
  </si>
  <si>
    <t>MINI WHSE</t>
  </si>
  <si>
    <t>SHOP CNTR</t>
  </si>
  <si>
    <t>MED OFFICE</t>
  </si>
  <si>
    <t>OFFICE</t>
  </si>
  <si>
    <t>SERV GAR</t>
  </si>
  <si>
    <t>205 W RUSSELL ST</t>
  </si>
  <si>
    <t>RETAIL/APT2</t>
  </si>
  <si>
    <t xml:space="preserve"> </t>
  </si>
  <si>
    <t>3 BLDGS</t>
  </si>
  <si>
    <t>108 S GARFIELD AVE</t>
  </si>
  <si>
    <t>403 W 22ND ST</t>
  </si>
  <si>
    <t>PKNG/AUTOTELLER/  RESIDENTIAL HOUSE</t>
  </si>
  <si>
    <t>4308 S TECHNOLOGY DR</t>
  </si>
  <si>
    <t>1950/1930</t>
  </si>
  <si>
    <t>3701 S GRANGE AVE</t>
  </si>
  <si>
    <r>
      <t xml:space="preserve">200 S CHESTNUT BLVD      </t>
    </r>
    <r>
      <rPr>
        <sz val="8"/>
        <color rgb="FFFF0000"/>
        <rFont val="Arial"/>
        <family val="2"/>
      </rPr>
      <t>BRANDON</t>
    </r>
  </si>
  <si>
    <r>
      <t xml:space="preserve">505 MAIN AVE            </t>
    </r>
    <r>
      <rPr>
        <sz val="8"/>
        <color rgb="FFFF0000"/>
        <rFont val="Arial"/>
        <family val="2"/>
      </rPr>
      <t>GARRETSON</t>
    </r>
  </si>
  <si>
    <t>ELEM SCHOOL</t>
  </si>
  <si>
    <t>3800 W 53RD ST</t>
  </si>
  <si>
    <t>1312 E 6TH ST</t>
  </si>
  <si>
    <t>123 W 43RD ST             117 W 43RD ST</t>
  </si>
  <si>
    <t>6800 W 41ST ST</t>
  </si>
  <si>
    <t>2.86 ACRES</t>
  </si>
  <si>
    <t>1970/1977</t>
  </si>
  <si>
    <t>RETAIL/STOR WHSE/SERV GAR</t>
  </si>
  <si>
    <t>4501 E 3RD ST</t>
  </si>
  <si>
    <t>TWNHSE</t>
  </si>
  <si>
    <t>5 UNITS</t>
  </si>
  <si>
    <t>1300 S DULUTH AVE</t>
  </si>
  <si>
    <t>1602 S SYCAMORE AVE</t>
  </si>
  <si>
    <t>1711 E 10TH ST</t>
  </si>
  <si>
    <t>412 S THOMPSON AVE</t>
  </si>
  <si>
    <t>Minnehaha County 2018 Commercial Sales</t>
  </si>
  <si>
    <r>
      <t xml:space="preserve">407 ORLEANS AVE         </t>
    </r>
    <r>
      <rPr>
        <sz val="8"/>
        <color rgb="FFFF0000"/>
        <rFont val="Arial"/>
        <family val="2"/>
      </rPr>
      <t>DELL RAPIDS</t>
    </r>
  </si>
  <si>
    <r>
      <t xml:space="preserve">434 E 4TH ST               </t>
    </r>
    <r>
      <rPr>
        <sz val="8"/>
        <color rgb="FFFF0000"/>
        <rFont val="Arial"/>
        <family val="2"/>
      </rPr>
      <t>DELL RAPIDS</t>
    </r>
  </si>
  <si>
    <r>
      <t xml:space="preserve">25287 485TH AVE           25285 485TH AVE            </t>
    </r>
    <r>
      <rPr>
        <sz val="8"/>
        <color rgb="FFFF0000"/>
        <rFont val="Arial"/>
        <family val="2"/>
      </rPr>
      <t>PALISADE TWP</t>
    </r>
  </si>
  <si>
    <t>1101 W RUSSELL ST</t>
  </si>
  <si>
    <t>4101 E 10TH ST</t>
  </si>
  <si>
    <t>REST DR-IN</t>
  </si>
  <si>
    <t>600 W 10TH ST</t>
  </si>
  <si>
    <t>REST</t>
  </si>
  <si>
    <r>
      <t xml:space="preserve">116 S MAIN ST
</t>
    </r>
    <r>
      <rPr>
        <sz val="8"/>
        <color rgb="FFFF0000"/>
        <rFont val="Arial"/>
        <family val="2"/>
      </rPr>
      <t>HUMBOLDT</t>
    </r>
  </si>
  <si>
    <r>
      <t xml:space="preserve">812 CANYON AVE
</t>
    </r>
    <r>
      <rPr>
        <sz val="8"/>
        <color rgb="FFFF0000"/>
        <rFont val="Arial"/>
        <family val="2"/>
      </rPr>
      <t>GARRETSON</t>
    </r>
  </si>
  <si>
    <t>8 UNITS</t>
  </si>
  <si>
    <t>4408 N SEUBERT AVE</t>
  </si>
  <si>
    <t>MARKET</t>
  </si>
  <si>
    <r>
      <t xml:space="preserve">201 S MAIN AVE
</t>
    </r>
    <r>
      <rPr>
        <sz val="8"/>
        <color rgb="FFFF0000"/>
        <rFont val="Arial"/>
        <family val="2"/>
      </rPr>
      <t>COLTON</t>
    </r>
  </si>
  <si>
    <t>4501 E 26TH ST</t>
  </si>
  <si>
    <t>1013 N GARFIELD AVE</t>
  </si>
  <si>
    <t>2009 E NYE ST</t>
  </si>
  <si>
    <t>2 BLDGS
48 UNITS</t>
  </si>
  <si>
    <t>1905 W 42ND ST</t>
  </si>
  <si>
    <t>24 UNITS</t>
  </si>
  <si>
    <t>1.24 ACRES</t>
  </si>
  <si>
    <r>
      <t xml:space="preserve">423 E 4TH ST
</t>
    </r>
    <r>
      <rPr>
        <sz val="8"/>
        <color rgb="FFFF0000"/>
        <rFont val="Arial"/>
        <family val="2"/>
      </rPr>
      <t>DELL RAPIDS</t>
    </r>
  </si>
  <si>
    <t>2 UNITS</t>
  </si>
  <si>
    <t>2222 E 52ND ST N</t>
  </si>
  <si>
    <r>
      <t>LOT 4 BLOCK 2</t>
    </r>
    <r>
      <rPr>
        <sz val="8"/>
        <color rgb="FFFF0000"/>
        <rFont val="Arial"/>
        <family val="2"/>
      </rPr>
      <t xml:space="preserve"> BRANDON</t>
    </r>
    <r>
      <rPr>
        <sz val="8"/>
        <rFont val="Arial"/>
        <family val="2"/>
      </rPr>
      <t xml:space="preserve"> INDUSTRIAL PARK 1ST ADDN</t>
    </r>
  </si>
  <si>
    <r>
      <t xml:space="preserve">408 N SIOUX BLVD
</t>
    </r>
    <r>
      <rPr>
        <sz val="8"/>
        <color rgb="FFFF0000"/>
        <rFont val="Arial"/>
        <family val="2"/>
      </rPr>
      <t>BRANDON</t>
    </r>
  </si>
  <si>
    <t>2016/2017</t>
  </si>
  <si>
    <t>3 BLDGS
12 UNITS</t>
  </si>
  <si>
    <t>4600 N NORTHVIEW AVE</t>
  </si>
  <si>
    <t>DIST WHSE</t>
  </si>
  <si>
    <t>4300 S ARWAY DR</t>
  </si>
  <si>
    <t># 57440
# 57441</t>
  </si>
  <si>
    <t># 51441  # 51440</t>
  </si>
  <si>
    <t># 58002   # 78600</t>
  </si>
  <si>
    <t># 25802  # 25831  # 25832  # 25834</t>
  </si>
  <si>
    <t>3827 S WESTERN AVE
(3829 S WESTERN AVE)</t>
  </si>
  <si>
    <t>402 N WEST AVE</t>
  </si>
  <si>
    <t>1409 N K AVE</t>
  </si>
  <si>
    <t>1969/2003</t>
  </si>
  <si>
    <t>DIST WHSE/STOR WHSE</t>
  </si>
  <si>
    <t># 61715 # 76520 # 76521</t>
  </si>
  <si>
    <t>925 S NEWCOMB AVE
931 S NEWCOMB AVE
937 S NEWCOMB AVE</t>
  </si>
  <si>
    <t>3 BLDGS
18 UNITS</t>
  </si>
  <si>
    <t>2210 W 12TH ST</t>
  </si>
  <si>
    <t>100 S MARION RD</t>
  </si>
  <si>
    <t>CARWASH</t>
  </si>
  <si>
    <t>3601 N POTSDAM AVE</t>
  </si>
  <si>
    <r>
      <t xml:space="preserve">500 WEST ACRES DR
</t>
    </r>
    <r>
      <rPr>
        <sz val="8"/>
        <color rgb="FFFF0000"/>
        <rFont val="Arial"/>
        <family val="2"/>
      </rPr>
      <t>VALLEY SPRINGS</t>
    </r>
  </si>
  <si>
    <r>
      <t xml:space="preserve">409 S WEST AVE
</t>
    </r>
    <r>
      <rPr>
        <sz val="8"/>
        <color rgb="FFFF0000"/>
        <rFont val="Arial"/>
        <family val="2"/>
      </rPr>
      <t>CROOKS</t>
    </r>
  </si>
  <si>
    <t>5409 N 7TH AVE</t>
  </si>
  <si>
    <t>.86 ACRE</t>
  </si>
  <si>
    <t>3601 S MARION RD
3507 S MARION RD
3501 S MARION RD
3503 S MARION RD
3504 S LARCH AVE
3502 S LARCH AVE
3500 S LARCH AVE
3508 S LARCH AVE
3506 S LARCH AVE
3505 S MARION RD
3509 S MARION RD</t>
  </si>
  <si>
    <t>10 BLDGS
120 UNITS</t>
  </si>
  <si>
    <t>800 E WALNUT ST</t>
  </si>
  <si>
    <t># 80854 # 84433</t>
  </si>
  <si>
    <r>
      <t xml:space="preserve">712 S 8TH AVE
TRACT 8 RIDGEVIEW ESTATES
</t>
    </r>
    <r>
      <rPr>
        <sz val="8"/>
        <color rgb="FFFF0000"/>
        <rFont val="Arial"/>
        <family val="2"/>
      </rPr>
      <t>BRANDON</t>
    </r>
  </si>
  <si>
    <t>636 W 10TH ST</t>
  </si>
  <si>
    <t>RETAIL</t>
  </si>
  <si>
    <t>618 E MAPLE ST</t>
  </si>
  <si>
    <t>1100 W 12TH ST</t>
  </si>
  <si>
    <t># 38660 # 38662</t>
  </si>
  <si>
    <t>701 S MINNESOTA AVE
705 S MINNESOTA AVE</t>
  </si>
  <si>
    <t>1920/1916</t>
  </si>
  <si>
    <t>OFFICE/CELL TOWER/RESIDENTIAL</t>
  </si>
  <si>
    <t># 76582 # 51897 # 52011 # 52012 # 52013 # 52014 # 52015 # 52016 # 52017 # 52018 # 52019</t>
  </si>
  <si>
    <t>6803 W ESSEX DR
4107 S PLATEAU TRL
6801 W ESSEX DR
6805 W ESSEX DR
4105 S PLATEAU TRL
4109 S PLATEAU TRL
6800 W 46TH CT
6804 W 46TH CT
6808 W 46TH CT
6812 W 46TH CT
6816 W 46TH CT
6820 W 46TH CT
6824 W 46TH ST
3704 S SERTOMA AVE
3700 S SERTOMA AVE</t>
  </si>
  <si>
    <t>1976
1977
1978
2002
2003</t>
  </si>
  <si>
    <t>14 BLDGS  56 UNITS</t>
  </si>
  <si>
    <t>638 S MAIN AVE</t>
  </si>
  <si>
    <t>22 UNITS</t>
  </si>
  <si>
    <t>#34414</t>
  </si>
  <si>
    <t>612 N KIWANIS AVE</t>
  </si>
  <si>
    <t>2108 W 10TH ST</t>
  </si>
  <si>
    <t>1800 S MARION RD</t>
  </si>
  <si>
    <t>4900 E 57TH ST</t>
  </si>
  <si>
    <t>.56 ACRE</t>
  </si>
  <si>
    <t>LAND/?</t>
  </si>
  <si>
    <t>3900 W TICKMAN ST</t>
  </si>
  <si>
    <t>5 BLDGS</t>
  </si>
  <si>
    <t>430 W 11TH ST
223 S SPRING AVE
227 S SPRING AVE
231 S SPRING AVE</t>
  </si>
  <si>
    <t># 90874</t>
  </si>
  <si>
    <t>1700 E 10TH ST</t>
  </si>
  <si>
    <t>1.39 ACRES</t>
  </si>
  <si>
    <t># 90871</t>
  </si>
  <si>
    <t>4301 W 61ST N</t>
  </si>
  <si>
    <t># 90847</t>
  </si>
  <si>
    <r>
      <t xml:space="preserve">1729 N WALNUT AVE
</t>
    </r>
    <r>
      <rPr>
        <sz val="8"/>
        <color rgb="FFFF0000"/>
        <rFont val="Arial"/>
        <family val="2"/>
      </rPr>
      <t>BRANDON</t>
    </r>
  </si>
  <si>
    <t>1.45 ACRES</t>
  </si>
  <si>
    <t># 77234</t>
  </si>
  <si>
    <r>
      <t xml:space="preserve">1808 W FRONTIER ST
</t>
    </r>
    <r>
      <rPr>
        <sz val="8"/>
        <color rgb="FFFF0000"/>
        <rFont val="Arial"/>
        <family val="2"/>
      </rPr>
      <t>BRANDON</t>
    </r>
  </si>
  <si>
    <t>1.15 ACRES</t>
  </si>
  <si>
    <t># 90840</t>
  </si>
  <si>
    <r>
      <t xml:space="preserve">47498 MONARCH LN
</t>
    </r>
    <r>
      <rPr>
        <sz val="8"/>
        <color rgb="FFFF0000"/>
        <rFont val="Arial"/>
        <family val="2"/>
      </rPr>
      <t>MAPLETON TWP</t>
    </r>
  </si>
  <si>
    <r>
      <t xml:space="preserve">800 QUARTZITE ST
</t>
    </r>
    <r>
      <rPr>
        <sz val="8"/>
        <color rgb="FFFF0000"/>
        <rFont val="Arial"/>
        <family val="2"/>
      </rPr>
      <t>DELL RAPIDS</t>
    </r>
  </si>
  <si>
    <t>13.39 ACRES</t>
  </si>
  <si>
    <t>3521 S NORTON AVE</t>
  </si>
  <si>
    <t>200 S KIWANIS AVE</t>
  </si>
  <si>
    <t># 28115
# 28116</t>
  </si>
  <si>
    <t>500 E MAPLE ST</t>
  </si>
  <si>
    <t>1980
1981</t>
  </si>
  <si>
    <t>OFFICE/RETAIL</t>
  </si>
  <si>
    <t>1710 N M AVE</t>
  </si>
  <si>
    <t>ELDERLY HOME</t>
  </si>
  <si>
    <r>
      <t xml:space="preserve">730 N PARK AVE
</t>
    </r>
    <r>
      <rPr>
        <sz val="8"/>
        <color rgb="FFFF0000"/>
        <rFont val="Arial"/>
        <family val="2"/>
      </rPr>
      <t>COLTON</t>
    </r>
  </si>
  <si>
    <t>708 S 2ND AVE</t>
  </si>
  <si>
    <t># 28811
# 29052
# 29053
# 78008</t>
  </si>
  <si>
    <t>1117 W 11TH ST
1201 W 11TH ST
311 S EUCLID AVE
301 S GRANGE AVE</t>
  </si>
  <si>
    <t>RETAIL/LAND</t>
  </si>
  <si>
    <t>3900 E 10TH ST</t>
  </si>
  <si>
    <t>1992
2017</t>
  </si>
  <si>
    <t>CARWASH/SERV GAR</t>
  </si>
  <si>
    <t># 48592
# 48593
# 48594
# 48595</t>
  </si>
  <si>
    <t>3016 S MAYFAIR DR
3100 S MAYFAIR DR
3104 S MAYFAIR DR
3120 S MAYFAIR DR</t>
  </si>
  <si>
    <t>1 ACRE</t>
  </si>
  <si>
    <t>512 N MAIN AVE</t>
  </si>
  <si>
    <t># 29857
# 29858</t>
  </si>
  <si>
    <t>1209 E 12TH ST
500 S CLIFF AVE</t>
  </si>
  <si>
    <t>1974
1946</t>
  </si>
  <si>
    <t>STOR WHSE/SERV GAR</t>
  </si>
  <si>
    <t># 90876</t>
  </si>
  <si>
    <t>100 N EBENEZER AVE</t>
  </si>
  <si>
    <t>1.69 ACRES</t>
  </si>
  <si>
    <r>
      <t xml:space="preserve">500 CENTENNIAL PL
</t>
    </r>
    <r>
      <rPr>
        <sz val="8"/>
        <color rgb="FFFF0000"/>
        <rFont val="Arial"/>
        <family val="2"/>
      </rPr>
      <t>DELL RAPIDS</t>
    </r>
  </si>
  <si>
    <t>1991/2006</t>
  </si>
  <si>
    <t>2 BLDGS</t>
  </si>
  <si>
    <r>
      <t xml:space="preserve">320 BROADWAY AVE
</t>
    </r>
    <r>
      <rPr>
        <sz val="8"/>
        <color rgb="FFFF0000"/>
        <rFont val="Arial"/>
        <family val="2"/>
      </rPr>
      <t>VALLEY SPRINGS</t>
    </r>
  </si>
  <si>
    <t>MARKET/STOR WHSE</t>
  </si>
  <si>
    <r>
      <t xml:space="preserve">415 E 4TH ST
</t>
    </r>
    <r>
      <rPr>
        <sz val="8"/>
        <color rgb="FFFF0000"/>
        <rFont val="Arial"/>
        <family val="2"/>
      </rPr>
      <t>DELL RAPIDS</t>
    </r>
  </si>
  <si>
    <r>
      <t xml:space="preserve">24630 475TH AVE
</t>
    </r>
    <r>
      <rPr>
        <sz val="8"/>
        <color rgb="FFFF0000"/>
        <rFont val="Arial"/>
        <family val="2"/>
      </rPr>
      <t>DELL RAPIDS</t>
    </r>
  </si>
  <si>
    <t>1809 E ROBUR DR</t>
  </si>
  <si>
    <t>4.6 ACRES</t>
  </si>
  <si>
    <t>1720 N LOUISE AVE</t>
  </si>
  <si>
    <t>1.96 ACRES</t>
  </si>
  <si>
    <t>605 W 17TH ST</t>
  </si>
  <si>
    <t>1015 W BLACKHAWK ST</t>
  </si>
  <si>
    <r>
      <t xml:space="preserve">47494 CONCORD DR
</t>
    </r>
    <r>
      <rPr>
        <sz val="8"/>
        <color rgb="FFFF0000"/>
        <rFont val="Arial"/>
        <family val="2"/>
      </rPr>
      <t>MAPLETON TWP</t>
    </r>
  </si>
  <si>
    <r>
      <t xml:space="preserve">501 N SPLITROCK BLVD
</t>
    </r>
    <r>
      <rPr>
        <sz val="8"/>
        <color rgb="FFFF0000"/>
        <rFont val="Arial"/>
        <family val="2"/>
      </rPr>
      <t>BRANDON</t>
    </r>
  </si>
  <si>
    <t>1.31 ACRES</t>
  </si>
  <si>
    <t># 81839
# 81840</t>
  </si>
  <si>
    <t>5001 E GRANT ST
309 S JOLIET AVE</t>
  </si>
  <si>
    <t>2.02 ACRES</t>
  </si>
  <si>
    <r>
      <t xml:space="preserve">207 W 12TH ST
</t>
    </r>
    <r>
      <rPr>
        <sz val="8"/>
        <color rgb="FFFF0000"/>
        <rFont val="Arial"/>
        <family val="2"/>
      </rPr>
      <t>DELL RAPIDS</t>
    </r>
  </si>
  <si>
    <t>1911 E ROBUR DR</t>
  </si>
  <si>
    <t>1.8 ACRES</t>
  </si>
  <si>
    <t>2200 W 5TH ST</t>
  </si>
  <si>
    <t>.61 ACRE</t>
  </si>
  <si>
    <t>320 N MAIN AVE</t>
  </si>
  <si>
    <t>OFIICE</t>
  </si>
  <si>
    <t>1601 W 41ST ST</t>
  </si>
  <si>
    <t>DISC STORE</t>
  </si>
  <si>
    <t>600 E 52ND ST</t>
  </si>
  <si>
    <t>1508 W RUSSELL ST</t>
  </si>
  <si>
    <t>MOTEL</t>
  </si>
  <si>
    <t>90 ROOMS</t>
  </si>
  <si>
    <t># 42203
# 42204</t>
  </si>
  <si>
    <t>1801 W BURNSIDE ST
1805 W BURNSIDE ST</t>
  </si>
  <si>
    <t>1954,1989
1994,1995</t>
  </si>
  <si>
    <t>SERV GAR/MINI WHSE</t>
  </si>
  <si>
    <t>7 BLDGS</t>
  </si>
  <si>
    <t>5304 N CLIFF AVE</t>
  </si>
  <si>
    <t>S1/2 VAC BROOKINGS ST LYING ADJ TO LOT 1 BLK 21 SYNDICATE ADDN TO CITY OF SIOUX FALLS</t>
  </si>
  <si>
    <t>4008 S LOUISE AVE</t>
  </si>
  <si>
    <t>5 BLDGS
156 UNITS</t>
  </si>
  <si>
    <t>3208 S KIWANIS AVE</t>
  </si>
  <si>
    <t>12 UNITS</t>
  </si>
  <si>
    <t>4035 N BOBHALLA DR</t>
  </si>
  <si>
    <t># 32363
# 32365
# 32366
# 32367
# 32368
# 32369</t>
  </si>
  <si>
    <t>514 S MINNESOTA AVE
520 S MINNESOTA AVE
314 W 14TH ST
310 W 14TH ST
312 W 14TH ST
515 S DAKOTA AVE</t>
  </si>
  <si>
    <t>1.03 ACRES</t>
  </si>
  <si>
    <t># 74797
# 75556
# 76392</t>
  </si>
  <si>
    <t>2003/2004</t>
  </si>
  <si>
    <t>128 UNITS</t>
  </si>
  <si>
    <t># 59365
# 60168</t>
  </si>
  <si>
    <t>3817 S ELMWOOD AVE,
LOT G2 LOT 4 TRACT 3 BROWN ADDN TO CITY OF SIOUX FALLS</t>
  </si>
  <si>
    <t>OFFICE/PARKING LOT</t>
  </si>
  <si>
    <t>4700 N WESTPORT AVE</t>
  </si>
  <si>
    <t># 64534
# 71230
# 71231</t>
  </si>
  <si>
    <t>5208 N HEALY LN
600 E ROGERS CIR
5111 N 9TH AVE</t>
  </si>
  <si>
    <t>29.92 ACRES</t>
  </si>
  <si>
    <t>3216 S CAROLYN AVE</t>
  </si>
  <si>
    <t># 64535
# 64536</t>
  </si>
  <si>
    <t>5212 N HEALY LN N,
5216 N HEALY LN</t>
  </si>
  <si>
    <t>2.48 ACRES</t>
  </si>
  <si>
    <t xml:space="preserve">  </t>
  </si>
  <si>
    <t>3600 W TICKMAN ST</t>
  </si>
  <si>
    <t>2500 S MARION RD</t>
  </si>
  <si>
    <t>.81 ACRE</t>
  </si>
  <si>
    <t>2801 S CAROLYN AVE</t>
  </si>
  <si>
    <t>2810 N BAHNSON AVE</t>
  </si>
  <si>
    <t>2.72 ACRES</t>
  </si>
  <si>
    <t>5105 W FOUNDATION CT</t>
  </si>
  <si>
    <t>8.08 ACRES</t>
  </si>
  <si>
    <t>701 N PHILLIPS AVE</t>
  </si>
  <si>
    <t>2.7 ACRES</t>
  </si>
  <si>
    <t>2.03 ACRES</t>
  </si>
  <si>
    <r>
      <t xml:space="preserve">TRACT E OF WYLAND'S ADDN
</t>
    </r>
    <r>
      <rPr>
        <sz val="8"/>
        <color rgb="FFFF0000"/>
        <rFont val="Arial"/>
        <family val="2"/>
      </rPr>
      <t>DELL RAPIDS</t>
    </r>
  </si>
  <si>
    <t>7.33 ACRES</t>
  </si>
  <si>
    <t>4948 E 57TH ST</t>
  </si>
  <si>
    <r>
      <t xml:space="preserve">47182 ASHTON ST
</t>
    </r>
    <r>
      <rPr>
        <sz val="8"/>
        <color rgb="FFFF0000"/>
        <rFont val="Arial"/>
        <family val="2"/>
      </rPr>
      <t>BENTON TWP</t>
    </r>
  </si>
  <si>
    <r>
      <t xml:space="preserve">26660 LEDGE ROCK AVE UNIT A,
TRACT 2 SMOOK ADDITION SE1/4 26 101 48 </t>
    </r>
    <r>
      <rPr>
        <sz val="8"/>
        <color rgb="FFFF0000"/>
        <rFont val="Arial"/>
        <family val="2"/>
      </rPr>
      <t>SPLIT ROCK TWP</t>
    </r>
    <r>
      <rPr>
        <sz val="8"/>
        <rFont val="Arial"/>
        <family val="2"/>
      </rPr>
      <t xml:space="preserve"> 101-48, 
48245 HWY 42</t>
    </r>
  </si>
  <si>
    <t>4944 E 57TH ST</t>
  </si>
  <si>
    <t>600 E 52ND ST N</t>
  </si>
  <si>
    <r>
      <t xml:space="preserve">W 1/2 LOT 8 BLOCK 4
</t>
    </r>
    <r>
      <rPr>
        <sz val="8"/>
        <color rgb="FFFF0000"/>
        <rFont val="Arial"/>
        <family val="2"/>
      </rPr>
      <t>BALTIC</t>
    </r>
  </si>
  <si>
    <r>
      <t xml:space="preserve">310 JACKSON ST
</t>
    </r>
    <r>
      <rPr>
        <sz val="8"/>
        <color rgb="FFFF0000"/>
        <rFont val="Arial"/>
        <family val="2"/>
      </rPr>
      <t>VALLEY SPRINGS</t>
    </r>
  </si>
  <si>
    <t># 31824
# 31828
# 44520
# 44521</t>
  </si>
  <si>
    <t>1309 E WALNUT ST
1701 N VAN EPS AVE
1805 N VAN EPS AVE
1326 E WALNUT ST</t>
  </si>
  <si>
    <t>SERV GAR
STOR WHSE
LAND
LAND</t>
  </si>
  <si>
    <t>1977
1997</t>
  </si>
  <si>
    <t>.28 ACRE</t>
  </si>
  <si>
    <t>5835 E ARROWHEAD PL</t>
  </si>
  <si>
    <t># 91091</t>
  </si>
  <si>
    <t>1.37 ACRES</t>
  </si>
  <si>
    <t>LAND/INCOMPLETE BLDG</t>
  </si>
  <si>
    <t># 55430
# 55431</t>
  </si>
  <si>
    <t>4501 N 2ND AVE
4515 N 2ND AVE</t>
  </si>
  <si>
    <t>IND MAN/LAND</t>
  </si>
  <si>
    <t>82 ROOMS</t>
  </si>
  <si>
    <t>65 ROOMS</t>
  </si>
  <si>
    <r>
      <t xml:space="preserve">E40 N75 LOT 13 &amp; 14 EX W5 S75 BLOCK 1
</t>
    </r>
    <r>
      <rPr>
        <sz val="8"/>
        <color rgb="FFFF0000"/>
        <rFont val="Arial"/>
        <family val="2"/>
      </rPr>
      <t>BALTIC</t>
    </r>
  </si>
  <si>
    <r>
      <t xml:space="preserve">1804 W FRONTIER ST
UNIT A-2
</t>
    </r>
    <r>
      <rPr>
        <sz val="8"/>
        <color rgb="FFFF0000"/>
        <rFont val="Arial"/>
        <family val="2"/>
      </rPr>
      <t>BRANDON</t>
    </r>
  </si>
  <si>
    <t>120 N CLIFF AVE</t>
  </si>
  <si>
    <t>7 UNITS</t>
  </si>
  <si>
    <t>1905 E 60TH ST N</t>
  </si>
  <si>
    <t>1.22 ACRES</t>
  </si>
  <si>
    <t>1614 N CLIFF AVE</t>
  </si>
  <si>
    <t>204 S MAIN AVE</t>
  </si>
  <si>
    <t>3020 W 12TH ST</t>
  </si>
  <si>
    <t># 49013
# 49014
# 49015
# 49016
# 49020
# 49021
# 49022
# 49023
# 49024
# 49025
# 54054</t>
  </si>
  <si>
    <t>601, 605, 608, 609, 700, 701, 704, 705, 800, &amp; 801 S CHARLOTTE AVE
4201, 4205, 4209, 4213, 4215, 4219, 4223, &amp; 4227 E 12TH ST</t>
  </si>
  <si>
    <t>1977
1973</t>
  </si>
  <si>
    <t>18 BLDGS 248 UNITS</t>
  </si>
  <si>
    <t>101 S HOLLY AVE</t>
  </si>
  <si>
    <t>1.95 ACRES</t>
  </si>
  <si>
    <r>
      <t xml:space="preserve">1050 RUUD TRL
</t>
    </r>
    <r>
      <rPr>
        <sz val="8"/>
        <color rgb="FFFF0000"/>
        <rFont val="Arial"/>
        <family val="2"/>
      </rPr>
      <t>HARTFORD</t>
    </r>
  </si>
  <si>
    <r>
      <t xml:space="preserve">200 ST OLAF AVE
</t>
    </r>
    <r>
      <rPr>
        <sz val="8"/>
        <color rgb="FFFF0000"/>
        <rFont val="Arial"/>
        <family val="2"/>
      </rPr>
      <t>BALTIC</t>
    </r>
  </si>
  <si>
    <r>
      <t xml:space="preserve">46329 JEFFREY ST
</t>
    </r>
    <r>
      <rPr>
        <sz val="8"/>
        <color rgb="FFFF0000"/>
        <rFont val="Arial"/>
        <family val="2"/>
      </rPr>
      <t>HARTFORD TWP</t>
    </r>
  </si>
  <si>
    <t>1417  A AVE</t>
  </si>
  <si>
    <t>3100 W 12TH ST</t>
  </si>
  <si>
    <t>DISC STORE/SHOP CNTR</t>
  </si>
  <si>
    <t>401 S JOLIET AVE</t>
  </si>
  <si>
    <t>1.5 ACRES</t>
  </si>
  <si>
    <t>BANK</t>
  </si>
  <si>
    <r>
      <t xml:space="preserve">100 S MAIN ST
</t>
    </r>
    <r>
      <rPr>
        <sz val="8"/>
        <color rgb="FFFF0000"/>
        <rFont val="Arial"/>
        <family val="2"/>
      </rPr>
      <t>HUMBOLDT</t>
    </r>
  </si>
  <si>
    <t># 53954
# 61610</t>
  </si>
  <si>
    <t>101 N WESTERN AVE
1900 W 9TH ST</t>
  </si>
  <si>
    <t>CARWASH/PKNG</t>
  </si>
  <si>
    <t>4204 N CLIFF AVE</t>
  </si>
  <si>
    <t>1508 E RICE ST</t>
  </si>
  <si>
    <t>18 UNITS</t>
  </si>
  <si>
    <t>1400 W RUSSELL ST</t>
  </si>
  <si>
    <t>300 S KIWANIS AVE</t>
  </si>
  <si>
    <t>2512 S CLIFF AVE</t>
  </si>
  <si>
    <t>615 S PRAIRIE AVE</t>
  </si>
  <si>
    <r>
      <t xml:space="preserve">24722 475TH AVE
</t>
    </r>
    <r>
      <rPr>
        <sz val="8"/>
        <color rgb="FFFF0000"/>
        <rFont val="Arial"/>
        <family val="2"/>
      </rPr>
      <t>DELL RAPIDS TWP</t>
    </r>
  </si>
  <si>
    <t>1988
2000</t>
  </si>
  <si>
    <t>RETAIL/SERV GAR</t>
  </si>
  <si>
    <t># 32359
# 32360
# 32361
# 32362
32371</t>
  </si>
  <si>
    <t>500, 508, &amp; 512 
S MINNESOTA AVE
301, 325, &amp; 327
W 13TH ST</t>
  </si>
  <si>
    <t>.87 ACRE</t>
  </si>
  <si>
    <t>4802 S HOSTA AVE</t>
  </si>
  <si>
    <t>2.58 ACRES</t>
  </si>
  <si>
    <t># 90019
# 90020</t>
  </si>
  <si>
    <t>3801 W TECHNOLOGY CIR
3803 W TECHNOLOGY CIR</t>
  </si>
  <si>
    <t>5004 W 45TH ST</t>
  </si>
  <si>
    <t># 49011
# 49012</t>
  </si>
  <si>
    <t>600 &amp; 604 S CHARLOTTE AVE</t>
  </si>
  <si>
    <t>1977
2004</t>
  </si>
  <si>
    <t>SERV GAR/IND MAN</t>
  </si>
  <si>
    <t># 21556
# 21659</t>
  </si>
  <si>
    <t>200 E 3RD ST
502 S MINNESOTA AVE</t>
  </si>
  <si>
    <t>1969
1971</t>
  </si>
  <si>
    <t>2 BLDGS
10 UNITS</t>
  </si>
  <si>
    <t># 70864
# 83457</t>
  </si>
  <si>
    <t>921 E AMIDON ST
LOT 1 IN LOT H2 TRACT 8 AUDITOR'S SUBDIV SE1/4 SECTION 4</t>
  </si>
  <si>
    <t>STOR WHSE/LAND</t>
  </si>
  <si>
    <t>5001 W 14TH ST</t>
  </si>
  <si>
    <t>1515 N C AVE</t>
  </si>
  <si>
    <t>RETAIL/STOR WHSE</t>
  </si>
  <si>
    <r>
      <t xml:space="preserve">LOT 1 SKANCKE'S ADDN
</t>
    </r>
    <r>
      <rPr>
        <sz val="8"/>
        <color rgb="FFFF0000"/>
        <rFont val="Arial"/>
        <family val="2"/>
      </rPr>
      <t>BALTIC</t>
    </r>
  </si>
  <si>
    <t>MOBILE HOME PARK</t>
  </si>
  <si>
    <t>21 HOOKUPS</t>
  </si>
  <si>
    <r>
      <t xml:space="preserve">TRACT 20 CRESSWOOD ADDN
</t>
    </r>
    <r>
      <rPr>
        <sz val="8"/>
        <color rgb="FFFF0000"/>
        <rFont val="Arial"/>
        <family val="2"/>
      </rPr>
      <t>HARTFORD</t>
    </r>
  </si>
  <si>
    <t>2.99 ACRES</t>
  </si>
  <si>
    <r>
      <t xml:space="preserve">S85.36 TRACTS H &amp; I IN LOT 2 EDENBURNS ADDN
</t>
    </r>
    <r>
      <rPr>
        <sz val="8"/>
        <color rgb="FFFF0000"/>
        <rFont val="Arial"/>
        <family val="2"/>
      </rPr>
      <t>DELL RAPIDS</t>
    </r>
  </si>
  <si>
    <t>14 UNITS</t>
  </si>
  <si>
    <t>3512 S GATEWAY LN UNIT #126</t>
  </si>
  <si>
    <t>.03 ACRE</t>
  </si>
  <si>
    <t>2900 E KLONDIKE TRL</t>
  </si>
  <si>
    <t>2804 E KLONDIKE TRL</t>
  </si>
  <si>
    <t>2808 E KLONDIKE TRL</t>
  </si>
  <si>
    <t># 26416
# 55348</t>
  </si>
  <si>
    <t>2220 N 3RD AVE
2200 N 3RD AVE</t>
  </si>
  <si>
    <t>SERV GAR/LAND</t>
  </si>
  <si>
    <t>2520 S LOUISE AVE</t>
  </si>
  <si>
    <t># 83916
# 84608</t>
  </si>
  <si>
    <t>5600 N CLIFF AVE
LOT 58 BLK 2 GRANITE VALLEY ADDN</t>
  </si>
  <si>
    <t>2.34 ACRES</t>
  </si>
  <si>
    <t>121 N INDIANA AVE</t>
  </si>
  <si>
    <t># 81483
# 90860</t>
  </si>
  <si>
    <t>2 BLDGS 4 UNITS PER BLDG</t>
  </si>
  <si>
    <t>207 W 37TH ST</t>
  </si>
  <si>
    <r>
      <t xml:space="preserve">109 E REDWOOD CIR
105 E REDWOOD CIR
</t>
    </r>
    <r>
      <rPr>
        <sz val="8"/>
        <color rgb="FFFF0000"/>
        <rFont val="Arial"/>
        <family val="2"/>
      </rPr>
      <t>BRANDON</t>
    </r>
  </si>
  <si>
    <t>2100 W 41ST ST</t>
  </si>
  <si>
    <t># 23080
# 23081
# 23278</t>
  </si>
  <si>
    <r>
      <t xml:space="preserve">1007 4TH ST
1009 4TH ST
513 MAIN AVE
</t>
    </r>
    <r>
      <rPr>
        <sz val="8"/>
        <color rgb="FFFF0000"/>
        <rFont val="Arial"/>
        <family val="2"/>
      </rPr>
      <t>GARRETSON</t>
    </r>
  </si>
  <si>
    <t>1979
1978
1976</t>
  </si>
  <si>
    <t>3 BLDGS 16 UNITS</t>
  </si>
  <si>
    <t>2300 S WESTLAKE DR</t>
  </si>
  <si>
    <t>2.92 ACRES</t>
  </si>
  <si>
    <t>2215 S LORRAINE PL</t>
  </si>
  <si>
    <t>2.67 ACRES</t>
  </si>
  <si>
    <t>4801 W RESEARCH DR</t>
  </si>
  <si>
    <t>4.85 ACRES</t>
  </si>
  <si>
    <t>3100 S RONSIEK AVE</t>
  </si>
  <si>
    <t>10.99 ACRES</t>
  </si>
  <si>
    <t>2320 W 54TH ST N</t>
  </si>
  <si>
    <t>2.97 ACRES</t>
  </si>
  <si>
    <t>TRACT 2 LAKESIDE ADDN W1/2 SW1/4 SECTION 16</t>
  </si>
  <si>
    <t>28.43 ACRES</t>
  </si>
  <si>
    <t># 91408
# 91409</t>
  </si>
  <si>
    <t>4800 &amp; 4600 E 41ST ST</t>
  </si>
  <si>
    <t>3.17 ACRES</t>
  </si>
  <si>
    <t>2901 S WESTLAKE DR</t>
  </si>
  <si>
    <t>5.7 ACRES</t>
  </si>
  <si>
    <t>2750 S LORRAINE PL</t>
  </si>
  <si>
    <t>2.6 ACRES</t>
  </si>
  <si>
    <t>600 E 7TH ST</t>
  </si>
  <si>
    <t>826 N WEBER AVE</t>
  </si>
  <si>
    <t># 40803
# 40804
# 91423</t>
  </si>
  <si>
    <t>3204 N CLIFF AVE
3200 N CLIFF AVE
3209 N WAYLAND AVE</t>
  </si>
  <si>
    <t>RETAIL/BUNGALOW/
LAND</t>
  </si>
  <si>
    <t>1950
1941
LAND</t>
  </si>
  <si>
    <t># 91431
# 91432</t>
  </si>
  <si>
    <t>4100 &amp; 4200 NORTHVIEW AVE</t>
  </si>
  <si>
    <t>13.5 ACRES</t>
  </si>
  <si>
    <r>
      <t xml:space="preserve">TRACT 3 HARR'S ADDN SW1/4 SEC 30
</t>
    </r>
    <r>
      <rPr>
        <sz val="8"/>
        <color rgb="FFFF0000"/>
        <rFont val="Arial"/>
        <family val="2"/>
      </rPr>
      <t>BENTON TWNP</t>
    </r>
  </si>
  <si>
    <t>13.28 ACRES</t>
  </si>
  <si>
    <t>2245 S WHEATLAND AVE</t>
  </si>
  <si>
    <t>2 ACRES</t>
  </si>
  <si>
    <t>LOT A LOT 1 BLK 1 FOUNDATION PARK ADDN</t>
  </si>
  <si>
    <t>6.28 ACRES</t>
  </si>
  <si>
    <r>
      <t xml:space="preserve">LOT 6A EX LOT 1 OF LOT 6A INTERSTATE INNS THIRD ADDN
</t>
    </r>
    <r>
      <rPr>
        <sz val="8"/>
        <color rgb="FFFF0000"/>
        <rFont val="Arial"/>
        <family val="2"/>
      </rPr>
      <t>HARTFORD</t>
    </r>
  </si>
  <si>
    <t>3.99 ACRES</t>
  </si>
  <si>
    <t>701, 705, 801, 805, 809, &amp; 815 S LYONS AVE</t>
  </si>
  <si>
    <t>6 BLDGS
8 UNITS EACH</t>
  </si>
  <si>
    <t># 29322
# 29323</t>
  </si>
  <si>
    <t>5208 &amp; 5212 W 47TH ST</t>
  </si>
  <si>
    <t>1973
1972</t>
  </si>
  <si>
    <t>2 BLDGS
4 UNITS EACH</t>
  </si>
  <si>
    <t># 41282
# 46490
# 51062
# 51070
# 51071
# 60731
# 60967</t>
  </si>
  <si>
    <t>1000 S SUMMIT AVE
1908 E RICE ST
1208 E 16TH ST
812 S SHERMAN AVE
800 S SHERMAN AVE
4500, 4502, &amp; 4504 E 16TH ST
4509, 4511, &amp; 4515 E 3RD ST</t>
  </si>
  <si>
    <t>APT2/APT3</t>
  </si>
  <si>
    <t>11 BLDGS 71 UNITS TOTAL</t>
  </si>
  <si>
    <t># 24683
# 24714
# 24715
# 24716
# 24717
# 24718
# 28508
# 28522
# 28535
# 28546
# 28554
# 28562
# 28570
# 28577
# 28585
# 28593
# 48588
# 88227
#88228</t>
  </si>
  <si>
    <t>1000 N COVELL AVE
1209 N PRAIRIE AVE
1201 N PRAIRIE AVE
804 W BAILEY ST
808 W BAILEY ST
812 W BAILEY ST
4508 S LOUISE AVE
4504 S LOUISE AVE
4500 S LOUISE AVE
4404 S LOUISE AVE
4400 S LOUISE AVE
4501 S TENNIS LN
4505 S TENNIS LN
4509 S TENNIS LN
4511 S TENNIS LN
4515 S TENNIS LN
3000 S MAYFAIR DR
4409 S TENNIS LN
4301 S TENNIS LN</t>
  </si>
  <si>
    <t>1975
1972
1980
1977
1979
1976</t>
  </si>
  <si>
    <t>1998
1976
1985
1992
1993</t>
  </si>
  <si>
    <t>24 BLDGS
224 UNITS TOTAL</t>
  </si>
  <si>
    <t>3300 E 11TH ST</t>
  </si>
  <si>
    <t>400 N LAKE AVE</t>
  </si>
  <si>
    <t># 36415
# 36416
# 36417
# 36418
# 36419</t>
  </si>
  <si>
    <t>360 N HOLIDAY AVE
4205 E RONNING DR
4301 E RONNING DR
4305 E RONNING DR
4401 E RONNING DR</t>
  </si>
  <si>
    <t>1970
1968
1971
1972</t>
  </si>
  <si>
    <t>8 BLDGS
48 UNITS TOTAL</t>
  </si>
  <si>
    <t>1301 S CLEVELAND AVE</t>
  </si>
  <si>
    <t># 48589
# 48590
# 48591</t>
  </si>
  <si>
    <t>3004, 30058, &amp; 3012 S MAYFAIR DR</t>
  </si>
  <si>
    <t>3 BLDGS
12 UNITS EACH</t>
  </si>
  <si>
    <t>304 S CONKLIN AVE</t>
  </si>
  <si>
    <t># 61071
# 61072</t>
  </si>
  <si>
    <t>909 N CLEVELAND AVE
901 N CLEVELAND AVE</t>
  </si>
  <si>
    <t>2 BLDGS
24 UNITS EACH</t>
  </si>
  <si>
    <t>320 N WESTERN AVE</t>
  </si>
  <si>
    <t>2301 N WESTPORT AVE</t>
  </si>
  <si>
    <t>2325 W 60TH ST N</t>
  </si>
  <si>
    <t>6.34 ACRES</t>
  </si>
  <si>
    <t>105 N KROHN PL</t>
  </si>
  <si>
    <t>1211 S DARRYL PL</t>
  </si>
  <si>
    <t>1.98 ACRES</t>
  </si>
  <si>
    <t># 91655
# 91656</t>
  </si>
  <si>
    <t>3715 &amp; 3745 S GRAND SLAM AVE</t>
  </si>
  <si>
    <t>3.42 ACRES</t>
  </si>
  <si>
    <t># 48210
# 48230</t>
  </si>
  <si>
    <t>1338 &amp; 1400 N MAIN AVE</t>
  </si>
  <si>
    <t>619 W BENNETT ST</t>
  </si>
  <si>
    <t>411 W 4TH ST</t>
  </si>
  <si>
    <t>.08 ACRE</t>
  </si>
  <si>
    <t>521 N MINNESOTA AVE</t>
  </si>
  <si>
    <t>.15 ACRE</t>
  </si>
  <si>
    <r>
      <t xml:space="preserve">349 CENTER AVE
</t>
    </r>
    <r>
      <rPr>
        <sz val="8"/>
        <color rgb="FFFF0000"/>
        <rFont val="Arial"/>
        <family val="2"/>
      </rPr>
      <t>GARRETSON</t>
    </r>
  </si>
  <si>
    <t>3720 S WEST AVE</t>
  </si>
  <si>
    <t>2916 E RICE ST</t>
  </si>
  <si>
    <t>7 HOOK-UPS</t>
  </si>
  <si>
    <t>1012 S MAIN AVE</t>
  </si>
  <si>
    <t># 32317
# 32318</t>
  </si>
  <si>
    <t>LOTS 8A &amp; 9-12 GALES SIOUX FALLS ADDN</t>
  </si>
  <si>
    <t>1.06 ACRES</t>
  </si>
  <si>
    <t>3610 N CLIFF AVE</t>
  </si>
  <si>
    <t>1976/2002</t>
  </si>
  <si>
    <t>4 BLDGS</t>
  </si>
  <si>
    <r>
      <t xml:space="preserve">24640 475TH AVE
</t>
    </r>
    <r>
      <rPr>
        <sz val="8"/>
        <color rgb="FFFF0000"/>
        <rFont val="Arial"/>
        <family val="2"/>
      </rPr>
      <t>DELL RAPIDS</t>
    </r>
  </si>
  <si>
    <t>3808 N CLIFF AVE</t>
  </si>
  <si>
    <t># 64004
# 91061</t>
  </si>
  <si>
    <t>3800 &amp; 3740 W TICKMAN ST</t>
  </si>
  <si>
    <t>3.66 ACRES</t>
  </si>
  <si>
    <t>5200 E BRENNAN DR</t>
  </si>
  <si>
    <t>4 ACRES</t>
  </si>
  <si>
    <t>1600 W 7TH ST</t>
  </si>
  <si>
    <t>.92 ACRE</t>
  </si>
  <si>
    <t>519 N MINNESOTA AVE</t>
  </si>
  <si>
    <t>.18 ACRE</t>
  </si>
  <si>
    <t>531 N MINNESOTA AVE</t>
  </si>
  <si>
    <t>1818 E 3RD ST
705 N LEWIS AVE
709 N LEWIS AVE</t>
  </si>
  <si>
    <t>3 BLDGS
96 UNITS</t>
  </si>
  <si>
    <t>1804 &amp; 1808 E 5TH ST
614 &amp; 616 N LEWIS AVE</t>
  </si>
  <si>
    <t>4 BLDGS
48 UNITS</t>
  </si>
  <si>
    <t>3516 S GATEWAY LN UNIT 127</t>
  </si>
  <si>
    <t>308 W 37TH ST
2817 S CENTER AVE</t>
  </si>
  <si>
    <t>1968/1964</t>
  </si>
  <si>
    <t>CHURCH &amp; HOUSE</t>
  </si>
  <si>
    <t>2203 W 12TH ST</t>
  </si>
  <si>
    <t>PKNG</t>
  </si>
  <si>
    <t># 76627
# 68730
# 68732
# 23240
# 23241
# 23158
# 90634</t>
  </si>
  <si>
    <r>
      <t xml:space="preserve">LOTS 1, 3, &amp; 4 FARMERS PLANT FOOD ADDN
S1/2 VAC ALLEY LYING ADJ &amp; LOTS 15, 16, 17, &amp; 18 BLK 4 ROYCE'S 3RD ADDN
N84' LOTS 19 TO 22 BLK 4 ROYCE'S 1ST ADDN
LOTS 20, 21, &amp; 22 BLK 3 ROYCE'S 1ST ADDN
</t>
    </r>
    <r>
      <rPr>
        <sz val="8"/>
        <color rgb="FFFF0000"/>
        <rFont val="Arial"/>
        <family val="2"/>
      </rPr>
      <t>GARRETSON</t>
    </r>
  </si>
  <si>
    <t>LAND/OFFICE</t>
  </si>
  <si>
    <t># 43657
# 53396</t>
  </si>
  <si>
    <t>N350' S676' TRACTS 16 &amp; 17 RALPH'S TRACTS
4000 N CLIFF AVE</t>
  </si>
  <si>
    <t>3 BLDGS
10 ACRES</t>
  </si>
  <si>
    <t># 44583
# 44584
# 56261
# 62155</t>
  </si>
  <si>
    <t>1701 &amp; 1719 S CLEVELAND AVE
2718 E 26TH ST
W100 E367 N143.63 S402 LOT 6 RIVERVIEW ADDN (EX LOT 3 TR 1 GREENFIELD RIVER RIDGE ADDN &amp; EX LOT H-4)</t>
  </si>
  <si>
    <t>3.18 ACRES</t>
  </si>
  <si>
    <t>2601 S WESTERN AVE</t>
  </si>
  <si>
    <t>407 S LYONS AVE</t>
  </si>
  <si>
    <t>66 UNITS</t>
  </si>
  <si>
    <t>1100 S MINNESOTA AVE</t>
  </si>
  <si>
    <t>1112 S BLAINE AVE</t>
  </si>
  <si>
    <t>1104 S BLAINE AVE</t>
  </si>
  <si>
    <t># 26391
# 26392
# 54383
# 54384</t>
  </si>
  <si>
    <t>3900 &amp; 3812 S HAWTHORNE AVE
3901 &amp; 3909 S GLENDALE AVE</t>
  </si>
  <si>
    <t>1973
1975
1967</t>
  </si>
  <si>
    <t>APT3/LAND/APT2/
RANCH</t>
  </si>
  <si>
    <t>18 UNITS 2 BLDGS</t>
  </si>
  <si>
    <r>
      <t xml:space="preserve">805 4TH ST
</t>
    </r>
    <r>
      <rPr>
        <sz val="8"/>
        <color rgb="FFFF0000"/>
        <rFont val="Arial"/>
        <family val="2"/>
      </rPr>
      <t>GARRETSON</t>
    </r>
  </si>
  <si>
    <t># 54343
# 61295
# 80321</t>
  </si>
  <si>
    <t>2801 S KIWANIS AVE
2701 S KIWANIS AVE
2901 W 34TH ST</t>
  </si>
  <si>
    <t>1975
1993</t>
  </si>
  <si>
    <t>OFFICE/MED OFFICE/LAND</t>
  </si>
  <si>
    <t>220 W 21ST ST</t>
  </si>
  <si>
    <t>917 S CLIFF AVE</t>
  </si>
  <si>
    <t>2901 W MAPLE ST</t>
  </si>
  <si>
    <t>5 ACRES</t>
  </si>
  <si>
    <t>4520 N CLIFF AVE</t>
  </si>
  <si>
    <t># 28482
# 28483</t>
  </si>
  <si>
    <t>609 N PRAIRIE AVE
800 W 4TH ST</t>
  </si>
  <si>
    <t>1974
1965</t>
  </si>
  <si>
    <t># 78888
# 78889
# 78890</t>
  </si>
  <si>
    <t>4408, 4410, 4412 S TECHNOLOGY DR</t>
  </si>
  <si>
    <r>
      <t xml:space="preserve">1208 N HWY 77
</t>
    </r>
    <r>
      <rPr>
        <sz val="8"/>
        <color rgb="FFFF0000"/>
        <rFont val="Arial"/>
        <family val="2"/>
      </rPr>
      <t>DELL RAPIDS</t>
    </r>
  </si>
  <si>
    <t>4319 S LOCUST DR</t>
  </si>
  <si>
    <t>6705 W 12TH ST</t>
  </si>
  <si>
    <t>3101 W 10TH ST</t>
  </si>
  <si>
    <t>1700 E 34TH ST N</t>
  </si>
  <si>
    <t>1978
2006</t>
  </si>
  <si>
    <t>TRACT 5A DAWLEY FARM VILLAGE ADDN</t>
  </si>
  <si>
    <t>6.3 ACRES</t>
  </si>
  <si>
    <r>
      <t xml:space="preserve">1008 E HEATHERWOOD DR
</t>
    </r>
    <r>
      <rPr>
        <sz val="8"/>
        <color rgb="FFFF0000"/>
        <rFont val="Arial"/>
        <family val="2"/>
      </rPr>
      <t>BRANDON</t>
    </r>
  </si>
  <si>
    <t>1605 W 41ST ST</t>
  </si>
  <si>
    <t>1805 N INDUSTRIAL AVE</t>
  </si>
  <si>
    <t>2003
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</si>
</sst>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164" formatCode="mm/yy"/>
    <numFmt numFmtId="165" formatCode="mm\-yy"/>
    <numFmt numFmtId="166" formatCode="&quot;#&quot;\ #####"/>
    <numFmt numFmtId="167" formatCode="&quot;$&quot;#,##0;[Red]&quot;$&quot;#,##0"/>
    <numFmt numFmtId="168" formatCode="&quot;$&quot;#,##0.00;[Red]&quot;$&quot;#,##0.00"/>
    <numFmt numFmtId="169" formatCode="0.00;[Red]0.00"/>
    <numFmt numFmtId="171" formatCode="m/d/yy;@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8"/>
      <name val="Arial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167" fontId="3" fillId="0" borderId="1" xfId="1" applyNumberFormat="1" applyFont="1" applyBorder="1" applyAlignment="1" applyProtection="1">
      <alignment horizontal="center" vertical="center" wrapText="1"/>
      <protection locked="0"/>
    </xf>
    <xf numFmtId="168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1" applyNumberFormat="1" applyFont="1" applyBorder="1" applyAlignment="1" applyProtection="1">
      <alignment horizontal="center" vertical="center"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167" fontId="4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1" xfId="1" applyNumberFormat="1" applyFont="1" applyBorder="1" applyAlignment="1" applyProtection="1">
      <alignment horizontal="center" vertical="center" wrapText="1"/>
      <protection locked="0"/>
    </xf>
    <xf numFmtId="3" fontId="4" fillId="0" borderId="1" xfId="1" applyNumberFormat="1" applyFont="1" applyBorder="1" applyAlignment="1" applyProtection="1">
      <alignment horizontal="center" vertical="center" wrapText="1"/>
      <protection locked="0"/>
    </xf>
    <xf numFmtId="166" fontId="3" fillId="0" borderId="1" xfId="1" applyNumberFormat="1" applyFont="1" applyBorder="1" applyAlignment="1" applyProtection="1">
      <alignment horizontal="center" vertical="center" wrapText="1"/>
      <protection locked="0"/>
    </xf>
    <xf numFmtId="167" fontId="4" fillId="0" borderId="1" xfId="1" applyNumberFormat="1" applyFont="1" applyBorder="1" applyAlignment="1" applyProtection="1">
      <alignment horizontal="center" vertical="center"/>
      <protection locked="0"/>
    </xf>
    <xf numFmtId="0" fontId="4" fillId="0" borderId="1" xfId="1" applyNumberFormat="1" applyFont="1" applyBorder="1" applyAlignment="1" applyProtection="1">
      <alignment horizontal="center" vertical="center"/>
      <protection locked="0"/>
    </xf>
    <xf numFmtId="3" fontId="4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 wrapText="1" shrinkToFit="1"/>
      <protection locked="0"/>
    </xf>
    <xf numFmtId="6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1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7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1" applyNumberFormat="1" applyFont="1" applyBorder="1" applyAlignment="1" applyProtection="1">
      <alignment horizontal="center" vertical="center" wrapText="1"/>
      <protection locked="0"/>
    </xf>
    <xf numFmtId="17" fontId="3" fillId="0" borderId="1" xfId="1" applyNumberFormat="1" applyFont="1" applyBorder="1" applyAlignment="1" applyProtection="1">
      <alignment horizontal="center" vertical="center" wrapText="1"/>
      <protection locked="0"/>
    </xf>
    <xf numFmtId="166" fontId="3" fillId="0" borderId="1" xfId="1" applyNumberFormat="1" applyFont="1" applyBorder="1" applyAlignment="1">
      <alignment horizontal="center" vertical="center" wrapText="1"/>
    </xf>
    <xf numFmtId="17" fontId="3" fillId="0" borderId="1" xfId="1" applyNumberFormat="1" applyFont="1" applyBorder="1" applyAlignment="1">
      <alignment horizontal="center" vertical="center" wrapText="1"/>
    </xf>
    <xf numFmtId="167" fontId="3" fillId="0" borderId="1" xfId="1" applyNumberFormat="1" applyFont="1" applyBorder="1" applyAlignment="1">
      <alignment horizontal="center" vertical="center" wrapText="1"/>
    </xf>
    <xf numFmtId="168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165" fontId="3" fillId="0" borderId="0" xfId="1" applyNumberFormat="1" applyFont="1" applyBorder="1" applyAlignment="1">
      <alignment horizontal="center" vertical="center" wrapText="1"/>
    </xf>
    <xf numFmtId="166" fontId="3" fillId="0" borderId="0" xfId="1" applyNumberFormat="1" applyFont="1" applyBorder="1" applyAlignment="1">
      <alignment horizontal="center" vertical="center" wrapText="1"/>
    </xf>
    <xf numFmtId="17" fontId="3" fillId="0" borderId="0" xfId="1" applyNumberFormat="1" applyFont="1" applyBorder="1" applyAlignment="1">
      <alignment horizontal="center" vertical="center" wrapText="1"/>
    </xf>
    <xf numFmtId="167" fontId="3" fillId="0" borderId="0" xfId="1" applyNumberFormat="1" applyFont="1" applyBorder="1" applyAlignment="1">
      <alignment horizontal="center" vertical="center" wrapText="1"/>
    </xf>
    <xf numFmtId="168" fontId="3" fillId="0" borderId="0" xfId="1" applyNumberFormat="1" applyFont="1" applyBorder="1" applyAlignment="1">
      <alignment horizontal="center" vertical="center" wrapText="1"/>
    </xf>
    <xf numFmtId="0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171" fontId="3" fillId="0" borderId="1" xfId="1" applyNumberFormat="1" applyFont="1" applyBorder="1" applyAlignment="1" applyProtection="1">
      <alignment horizontal="center" vertical="center" wrapText="1"/>
      <protection locked="0"/>
    </xf>
    <xf numFmtId="171" fontId="3" fillId="0" borderId="0" xfId="1" applyNumberFormat="1" applyFont="1" applyBorder="1" applyAlignment="1" applyProtection="1">
      <alignment horizontal="center" vertical="center" wrapText="1"/>
      <protection locked="0"/>
    </xf>
    <xf numFmtId="171" fontId="3" fillId="0" borderId="1" xfId="1" applyNumberFormat="1" applyFont="1" applyBorder="1" applyAlignment="1">
      <alignment horizontal="center" vertical="center" wrapText="1"/>
    </xf>
    <xf numFmtId="169" fontId="2" fillId="0" borderId="1" xfId="1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3"/>
  <sheetViews>
    <sheetView tabSelected="1" workbookViewId="0">
      <selection activeCell="Q8" sqref="Q8"/>
    </sheetView>
  </sheetViews>
  <sheetFormatPr defaultRowHeight="15" x14ac:dyDescent="0.25"/>
  <cols>
    <col min="1" max="1" width="3.7109375" style="1" customWidth="1"/>
    <col min="2" max="2" width="6.85546875" style="1" customWidth="1"/>
    <col min="3" max="3" width="6.5703125" style="1" bestFit="1" customWidth="1"/>
    <col min="4" max="4" width="18.7109375" style="2" customWidth="1"/>
    <col min="5" max="5" width="10" style="1" customWidth="1"/>
    <col min="6" max="6" width="8.7109375" style="2" bestFit="1" customWidth="1"/>
    <col min="7" max="7" width="8.7109375" style="3" bestFit="1" customWidth="1"/>
    <col min="8" max="8" width="7.85546875" style="1" bestFit="1" customWidth="1"/>
    <col min="9" max="9" width="17" style="2" customWidth="1"/>
    <col min="10" max="10" width="8.7109375" style="2" customWidth="1"/>
    <col min="11" max="16384" width="9.140625" style="1"/>
  </cols>
  <sheetData>
    <row r="1" spans="1:14" ht="19.5" customHeight="1" x14ac:dyDescent="0.25">
      <c r="A1" s="4"/>
      <c r="B1" s="51" t="s">
        <v>47</v>
      </c>
      <c r="C1" s="51"/>
      <c r="D1" s="51"/>
      <c r="E1" s="51"/>
      <c r="F1" s="51"/>
      <c r="G1" s="51"/>
      <c r="H1" s="51"/>
      <c r="I1" s="51"/>
      <c r="J1" s="51"/>
    </row>
    <row r="2" spans="1:14" ht="22.5" x14ac:dyDescent="0.25">
      <c r="A2" s="9"/>
      <c r="B2" s="5" t="s">
        <v>0</v>
      </c>
      <c r="C2" s="6" t="s">
        <v>1</v>
      </c>
      <c r="D2" s="6" t="s">
        <v>2</v>
      </c>
      <c r="E2" s="7" t="s">
        <v>3</v>
      </c>
      <c r="F2" s="8" t="s">
        <v>4</v>
      </c>
      <c r="G2" s="9" t="s">
        <v>5</v>
      </c>
      <c r="H2" s="10" t="s">
        <v>6</v>
      </c>
      <c r="I2" s="6" t="s">
        <v>7</v>
      </c>
      <c r="J2" s="11" t="s">
        <v>8</v>
      </c>
    </row>
    <row r="3" spans="1:14" x14ac:dyDescent="0.25">
      <c r="A3" s="9">
        <v>1</v>
      </c>
      <c r="B3" s="48">
        <v>43102</v>
      </c>
      <c r="C3" s="16">
        <v>27079</v>
      </c>
      <c r="D3" s="6" t="s">
        <v>24</v>
      </c>
      <c r="E3" s="7">
        <v>575000</v>
      </c>
      <c r="F3" s="33">
        <f>SUM(E3/H3)</f>
        <v>98.593964334705078</v>
      </c>
      <c r="G3" s="9">
        <v>1975</v>
      </c>
      <c r="H3" s="10">
        <v>5832</v>
      </c>
      <c r="I3" s="6" t="s">
        <v>14</v>
      </c>
      <c r="J3" s="11" t="s">
        <v>13</v>
      </c>
    </row>
    <row r="4" spans="1:14" x14ac:dyDescent="0.25">
      <c r="A4" s="9">
        <v>2</v>
      </c>
      <c r="B4" s="48">
        <v>43116</v>
      </c>
      <c r="C4" s="30">
        <v>35137</v>
      </c>
      <c r="D4" s="31" t="s">
        <v>34</v>
      </c>
      <c r="E4" s="32">
        <v>200000</v>
      </c>
      <c r="F4" s="33">
        <f>SUM(E4/H4)</f>
        <v>85.034013605442183</v>
      </c>
      <c r="G4" s="34">
        <v>1985</v>
      </c>
      <c r="H4" s="35">
        <v>2352</v>
      </c>
      <c r="I4" s="36" t="s">
        <v>14</v>
      </c>
      <c r="J4" s="37" t="s">
        <v>12</v>
      </c>
    </row>
    <row r="5" spans="1:14" x14ac:dyDescent="0.25">
      <c r="A5" s="9">
        <v>3</v>
      </c>
      <c r="B5" s="48">
        <v>43133</v>
      </c>
      <c r="C5" s="30">
        <v>39155</v>
      </c>
      <c r="D5" s="6" t="s">
        <v>46</v>
      </c>
      <c r="E5" s="17">
        <v>325000</v>
      </c>
      <c r="F5" s="33">
        <f>SUM(E5/H5)</f>
        <v>60.453869047619051</v>
      </c>
      <c r="G5" s="18">
        <v>1979</v>
      </c>
      <c r="H5" s="19">
        <v>5376</v>
      </c>
      <c r="I5" s="6" t="s">
        <v>14</v>
      </c>
      <c r="J5" s="6" t="s">
        <v>13</v>
      </c>
    </row>
    <row r="6" spans="1:14" ht="22.5" x14ac:dyDescent="0.25">
      <c r="A6" s="9">
        <v>4</v>
      </c>
      <c r="B6" s="48">
        <v>43153</v>
      </c>
      <c r="C6" s="16">
        <v>22976</v>
      </c>
      <c r="D6" s="29" t="s">
        <v>57</v>
      </c>
      <c r="E6" s="7">
        <v>350000</v>
      </c>
      <c r="F6" s="33">
        <f>SUM(E6/H6)</f>
        <v>54.721701063164481</v>
      </c>
      <c r="G6" s="9">
        <v>1976</v>
      </c>
      <c r="H6" s="10">
        <v>6396</v>
      </c>
      <c r="I6" s="6" t="s">
        <v>14</v>
      </c>
      <c r="J6" s="11" t="s">
        <v>58</v>
      </c>
    </row>
    <row r="7" spans="1:14" x14ac:dyDescent="0.25">
      <c r="A7" s="9">
        <v>5</v>
      </c>
      <c r="B7" s="48">
        <v>43159</v>
      </c>
      <c r="C7" s="30">
        <v>26369</v>
      </c>
      <c r="D7" s="31" t="s">
        <v>66</v>
      </c>
      <c r="E7" s="32">
        <v>1300000</v>
      </c>
      <c r="F7" s="33">
        <f>SUM(E7/H7)</f>
        <v>63.427010148321621</v>
      </c>
      <c r="G7" s="34">
        <v>1976</v>
      </c>
      <c r="H7" s="35">
        <v>20496</v>
      </c>
      <c r="I7" s="36" t="s">
        <v>14</v>
      </c>
      <c r="J7" s="37" t="s">
        <v>67</v>
      </c>
    </row>
    <row r="8" spans="1:14" ht="123.75" x14ac:dyDescent="0.25">
      <c r="A8" s="9">
        <v>6</v>
      </c>
      <c r="B8" s="48">
        <v>43182</v>
      </c>
      <c r="C8" s="16">
        <v>52608</v>
      </c>
      <c r="D8" s="6" t="s">
        <v>99</v>
      </c>
      <c r="E8" s="7">
        <v>5330000</v>
      </c>
      <c r="F8" s="33">
        <f>SUM(E8/H8)</f>
        <v>45.960954746136863</v>
      </c>
      <c r="G8" s="9">
        <v>1971</v>
      </c>
      <c r="H8" s="10">
        <v>115968</v>
      </c>
      <c r="I8" s="6" t="s">
        <v>14</v>
      </c>
      <c r="J8" s="11" t="s">
        <v>100</v>
      </c>
    </row>
    <row r="9" spans="1:14" ht="168.75" x14ac:dyDescent="0.25">
      <c r="A9" s="9">
        <v>7</v>
      </c>
      <c r="B9" s="48">
        <v>43189</v>
      </c>
      <c r="C9" s="30" t="s">
        <v>112</v>
      </c>
      <c r="D9" s="31" t="s">
        <v>113</v>
      </c>
      <c r="E9" s="32">
        <v>3428000</v>
      </c>
      <c r="F9" s="33">
        <f>SUM(E9/H9)</f>
        <v>58.634373289545707</v>
      </c>
      <c r="G9" s="34" t="s">
        <v>114</v>
      </c>
      <c r="H9" s="35">
        <v>58464</v>
      </c>
      <c r="I9" s="36" t="s">
        <v>14</v>
      </c>
      <c r="J9" s="37" t="s">
        <v>115</v>
      </c>
      <c r="N9" s="1" t="s">
        <v>231</v>
      </c>
    </row>
    <row r="10" spans="1:14" x14ac:dyDescent="0.25">
      <c r="A10" s="9">
        <v>8</v>
      </c>
      <c r="B10" s="48">
        <v>43189</v>
      </c>
      <c r="C10" s="30">
        <v>32537</v>
      </c>
      <c r="D10" s="31" t="s">
        <v>116</v>
      </c>
      <c r="E10" s="32">
        <v>1015000</v>
      </c>
      <c r="F10" s="33">
        <f>SUM(E10/H10)</f>
        <v>65.441650548033522</v>
      </c>
      <c r="G10" s="34">
        <v>1961</v>
      </c>
      <c r="H10" s="35">
        <v>15510</v>
      </c>
      <c r="I10" s="36" t="s">
        <v>14</v>
      </c>
      <c r="J10" s="37" t="s">
        <v>117</v>
      </c>
    </row>
    <row r="11" spans="1:14" x14ac:dyDescent="0.25">
      <c r="A11" s="9">
        <v>9</v>
      </c>
      <c r="B11" s="48">
        <v>43189</v>
      </c>
      <c r="C11" s="30">
        <v>27040</v>
      </c>
      <c r="D11" s="31" t="s">
        <v>120</v>
      </c>
      <c r="E11" s="32">
        <v>234000</v>
      </c>
      <c r="F11" s="33">
        <f>SUM(E11/H11)</f>
        <v>61.128526645768027</v>
      </c>
      <c r="G11" s="34">
        <v>1976</v>
      </c>
      <c r="H11" s="35">
        <v>3828</v>
      </c>
      <c r="I11" s="36" t="s">
        <v>14</v>
      </c>
      <c r="J11" s="37" t="s">
        <v>12</v>
      </c>
    </row>
    <row r="12" spans="1:14" x14ac:dyDescent="0.25">
      <c r="A12" s="9">
        <v>10</v>
      </c>
      <c r="B12" s="48">
        <v>43210</v>
      </c>
      <c r="C12" s="16">
        <v>32578</v>
      </c>
      <c r="D12" s="29" t="s">
        <v>152</v>
      </c>
      <c r="E12" s="7">
        <v>225000</v>
      </c>
      <c r="F12" s="33">
        <f>SUM(E12/H12)</f>
        <v>73.2421875</v>
      </c>
      <c r="G12" s="9">
        <v>1965</v>
      </c>
      <c r="H12" s="10">
        <v>3072</v>
      </c>
      <c r="I12" s="6" t="s">
        <v>14</v>
      </c>
      <c r="J12" s="11" t="s">
        <v>12</v>
      </c>
    </row>
    <row r="13" spans="1:14" x14ac:dyDescent="0.25">
      <c r="A13" s="9">
        <v>11</v>
      </c>
      <c r="B13" s="48">
        <v>43238</v>
      </c>
      <c r="C13" s="16">
        <v>38823</v>
      </c>
      <c r="D13" s="29" t="s">
        <v>181</v>
      </c>
      <c r="E13" s="7">
        <v>220000</v>
      </c>
      <c r="F13" s="33">
        <f>SUM(E13/H13)</f>
        <v>71.614583333333329</v>
      </c>
      <c r="G13" s="9">
        <v>1962</v>
      </c>
      <c r="H13" s="10">
        <v>3072</v>
      </c>
      <c r="I13" s="6" t="s">
        <v>14</v>
      </c>
      <c r="J13" s="11" t="s">
        <v>12</v>
      </c>
    </row>
    <row r="14" spans="1:14" ht="24.75" customHeight="1" x14ac:dyDescent="0.25">
      <c r="A14" s="9">
        <v>12</v>
      </c>
      <c r="B14" s="48">
        <v>43242</v>
      </c>
      <c r="C14" s="16">
        <v>64027</v>
      </c>
      <c r="D14" s="29" t="s">
        <v>183</v>
      </c>
      <c r="E14" s="7">
        <v>250000</v>
      </c>
      <c r="F14" s="33">
        <f>SUM(E14/H14)</f>
        <v>76.312576312576311</v>
      </c>
      <c r="G14" s="9">
        <v>1974</v>
      </c>
      <c r="H14" s="10">
        <v>3276</v>
      </c>
      <c r="I14" s="6" t="s">
        <v>14</v>
      </c>
      <c r="J14" s="11" t="s">
        <v>12</v>
      </c>
    </row>
    <row r="15" spans="1:14" ht="22.5" x14ac:dyDescent="0.25">
      <c r="A15" s="9">
        <v>13</v>
      </c>
      <c r="B15" s="48">
        <v>43257</v>
      </c>
      <c r="C15" s="16">
        <v>24262</v>
      </c>
      <c r="D15" s="31" t="s">
        <v>251</v>
      </c>
      <c r="E15" s="32">
        <v>217000</v>
      </c>
      <c r="F15" s="33">
        <f>SUM(E15/H15)</f>
        <v>66.482843137254903</v>
      </c>
      <c r="G15" s="34">
        <v>1973</v>
      </c>
      <c r="H15" s="35">
        <v>3264</v>
      </c>
      <c r="I15" s="36" t="s">
        <v>14</v>
      </c>
      <c r="J15" s="37" t="s">
        <v>12</v>
      </c>
    </row>
    <row r="16" spans="1:14" ht="22.5" x14ac:dyDescent="0.25">
      <c r="A16" s="9">
        <v>14</v>
      </c>
      <c r="B16" s="48">
        <v>43277</v>
      </c>
      <c r="C16" s="16">
        <v>54360</v>
      </c>
      <c r="D16" s="31" t="s">
        <v>209</v>
      </c>
      <c r="E16" s="32">
        <v>4165500</v>
      </c>
      <c r="F16" s="33">
        <f>SUM(E16/H16)</f>
        <v>31.719259236697024</v>
      </c>
      <c r="G16" s="34">
        <v>1974</v>
      </c>
      <c r="H16" s="35">
        <v>131324</v>
      </c>
      <c r="I16" s="36" t="s">
        <v>14</v>
      </c>
      <c r="J16" s="37" t="s">
        <v>210</v>
      </c>
    </row>
    <row r="17" spans="1:10" x14ac:dyDescent="0.25">
      <c r="A17" s="9">
        <v>15</v>
      </c>
      <c r="B17" s="48">
        <v>43293</v>
      </c>
      <c r="C17" s="16">
        <v>30227</v>
      </c>
      <c r="D17" s="31" t="s">
        <v>268</v>
      </c>
      <c r="E17" s="32">
        <v>343000</v>
      </c>
      <c r="F17" s="33">
        <f>SUM(E17/H17)</f>
        <v>48.528579513299377</v>
      </c>
      <c r="G17" s="34">
        <v>1975</v>
      </c>
      <c r="H17" s="35">
        <v>7068</v>
      </c>
      <c r="I17" s="36" t="s">
        <v>14</v>
      </c>
      <c r="J17" s="37" t="s">
        <v>269</v>
      </c>
    </row>
    <row r="18" spans="1:10" ht="123.75" x14ac:dyDescent="0.25">
      <c r="A18" s="9">
        <v>16</v>
      </c>
      <c r="B18" s="48">
        <v>43306</v>
      </c>
      <c r="C18" s="16" t="s">
        <v>275</v>
      </c>
      <c r="D18" s="31" t="s">
        <v>276</v>
      </c>
      <c r="E18" s="32">
        <v>5049000</v>
      </c>
      <c r="F18" s="33">
        <f>SUM(E18/H18)</f>
        <v>24.149459758074929</v>
      </c>
      <c r="G18" s="34" t="s">
        <v>277</v>
      </c>
      <c r="H18" s="35">
        <v>209073</v>
      </c>
      <c r="I18" s="36" t="s">
        <v>14</v>
      </c>
      <c r="J18" s="37" t="s">
        <v>278</v>
      </c>
    </row>
    <row r="19" spans="1:10" x14ac:dyDescent="0.25">
      <c r="A19" s="9">
        <v>17</v>
      </c>
      <c r="B19" s="48">
        <v>43307</v>
      </c>
      <c r="C19" s="16">
        <v>27032</v>
      </c>
      <c r="D19" s="31" t="s">
        <v>279</v>
      </c>
      <c r="E19" s="32">
        <v>250000</v>
      </c>
      <c r="F19" s="33">
        <f>SUM(E19/H19)</f>
        <v>80.33419023136247</v>
      </c>
      <c r="G19" s="34">
        <v>1977</v>
      </c>
      <c r="H19" s="35">
        <v>3112</v>
      </c>
      <c r="I19" s="36" t="s">
        <v>14</v>
      </c>
      <c r="J19" s="37" t="s">
        <v>12</v>
      </c>
    </row>
    <row r="20" spans="1:10" x14ac:dyDescent="0.25">
      <c r="A20" s="9">
        <v>18</v>
      </c>
      <c r="B20" s="48">
        <v>43342</v>
      </c>
      <c r="C20" s="16">
        <v>31578</v>
      </c>
      <c r="D20" s="6" t="s">
        <v>300</v>
      </c>
      <c r="E20" s="7">
        <v>261000</v>
      </c>
      <c r="F20" s="33">
        <f>SUM(E20/H20)</f>
        <v>64.732142857142861</v>
      </c>
      <c r="G20" s="9">
        <v>1953</v>
      </c>
      <c r="H20" s="10">
        <v>4032</v>
      </c>
      <c r="I20" s="6" t="s">
        <v>14</v>
      </c>
      <c r="J20" s="11" t="s">
        <v>13</v>
      </c>
    </row>
    <row r="21" spans="1:10" x14ac:dyDescent="0.25">
      <c r="A21" s="9">
        <v>19</v>
      </c>
      <c r="B21" s="48">
        <v>43349</v>
      </c>
      <c r="C21" s="16">
        <v>46048</v>
      </c>
      <c r="D21" s="31" t="s">
        <v>311</v>
      </c>
      <c r="E21" s="32">
        <v>227900</v>
      </c>
      <c r="F21" s="33">
        <f>SUM(E21/H21)</f>
        <v>60.227272727272727</v>
      </c>
      <c r="G21" s="34">
        <v>1977</v>
      </c>
      <c r="H21" s="35">
        <v>3784</v>
      </c>
      <c r="I21" s="36" t="s">
        <v>14</v>
      </c>
      <c r="J21" s="37" t="s">
        <v>12</v>
      </c>
    </row>
    <row r="22" spans="1:10" ht="22.5" x14ac:dyDescent="0.25">
      <c r="A22" s="9">
        <v>20</v>
      </c>
      <c r="B22" s="48">
        <v>43350</v>
      </c>
      <c r="C22" s="16" t="s">
        <v>316</v>
      </c>
      <c r="D22" s="29" t="s">
        <v>317</v>
      </c>
      <c r="E22" s="7">
        <v>280000</v>
      </c>
      <c r="F22" s="33">
        <f>SUM(E22/H22)</f>
        <v>42.168674698795179</v>
      </c>
      <c r="G22" s="9" t="s">
        <v>318</v>
      </c>
      <c r="H22" s="10">
        <v>6640</v>
      </c>
      <c r="I22" s="6" t="s">
        <v>14</v>
      </c>
      <c r="J22" s="11" t="s">
        <v>319</v>
      </c>
    </row>
    <row r="23" spans="1:10" ht="45" x14ac:dyDescent="0.25">
      <c r="A23" s="9">
        <v>21</v>
      </c>
      <c r="B23" s="48">
        <v>43376</v>
      </c>
      <c r="C23" s="16" t="s">
        <v>351</v>
      </c>
      <c r="D23" s="31" t="s">
        <v>352</v>
      </c>
      <c r="E23" s="32">
        <v>700000</v>
      </c>
      <c r="F23" s="33">
        <f>SUM(E23/H23)</f>
        <v>64.338235294117652</v>
      </c>
      <c r="G23" s="34" t="s">
        <v>353</v>
      </c>
      <c r="H23" s="35">
        <v>10880</v>
      </c>
      <c r="I23" s="36" t="s">
        <v>14</v>
      </c>
      <c r="J23" s="37" t="s">
        <v>354</v>
      </c>
    </row>
    <row r="24" spans="1:10" ht="33.75" x14ac:dyDescent="0.25">
      <c r="A24" s="9">
        <v>22</v>
      </c>
      <c r="B24" s="48">
        <v>43382</v>
      </c>
      <c r="C24" s="16">
        <v>61709</v>
      </c>
      <c r="D24" s="31" t="s">
        <v>391</v>
      </c>
      <c r="E24" s="32">
        <v>3062500</v>
      </c>
      <c r="F24" s="33">
        <f>SUM(E24/H24)</f>
        <v>66.599251913709111</v>
      </c>
      <c r="G24" s="34">
        <v>1994</v>
      </c>
      <c r="H24" s="35">
        <v>45984</v>
      </c>
      <c r="I24" s="36" t="s">
        <v>14</v>
      </c>
      <c r="J24" s="37" t="s">
        <v>392</v>
      </c>
    </row>
    <row r="25" spans="1:10" ht="33.75" x14ac:dyDescent="0.25">
      <c r="A25" s="9">
        <v>23</v>
      </c>
      <c r="B25" s="48">
        <v>43384</v>
      </c>
      <c r="C25" s="16" t="s">
        <v>393</v>
      </c>
      <c r="D25" s="31" t="s">
        <v>394</v>
      </c>
      <c r="E25" s="32">
        <v>480000</v>
      </c>
      <c r="F25" s="33">
        <f>SUM(E25/H25)</f>
        <v>62.893081761006286</v>
      </c>
      <c r="G25" s="34" t="s">
        <v>395</v>
      </c>
      <c r="H25" s="35">
        <v>7632</v>
      </c>
      <c r="I25" s="36" t="s">
        <v>14</v>
      </c>
      <c r="J25" s="37" t="s">
        <v>396</v>
      </c>
    </row>
    <row r="26" spans="1:10" ht="213.75" x14ac:dyDescent="0.25">
      <c r="A26" s="9">
        <v>24</v>
      </c>
      <c r="B26" s="48">
        <v>43384</v>
      </c>
      <c r="C26" s="16" t="s">
        <v>401</v>
      </c>
      <c r="D26" s="31" t="s">
        <v>402</v>
      </c>
      <c r="E26" s="32">
        <v>17138036</v>
      </c>
      <c r="F26" s="33">
        <f>SUM(E26/H26)</f>
        <v>81.709302769089945</v>
      </c>
      <c r="G26" s="34" t="s">
        <v>403</v>
      </c>
      <c r="H26" s="35">
        <v>209744</v>
      </c>
      <c r="I26" s="36" t="s">
        <v>14</v>
      </c>
      <c r="J26" s="37" t="s">
        <v>405</v>
      </c>
    </row>
    <row r="27" spans="1:10" ht="56.25" x14ac:dyDescent="0.25">
      <c r="A27" s="9">
        <v>25</v>
      </c>
      <c r="B27" s="48">
        <v>43384</v>
      </c>
      <c r="C27" s="16" t="s">
        <v>408</v>
      </c>
      <c r="D27" s="6" t="s">
        <v>409</v>
      </c>
      <c r="E27" s="13">
        <v>2459805</v>
      </c>
      <c r="F27" s="33">
        <f>SUM(E27/H27)</f>
        <v>58.411022986322187</v>
      </c>
      <c r="G27" s="9" t="s">
        <v>410</v>
      </c>
      <c r="H27" s="15">
        <v>42112</v>
      </c>
      <c r="I27" s="6" t="s">
        <v>14</v>
      </c>
      <c r="J27" s="11" t="s">
        <v>411</v>
      </c>
    </row>
    <row r="28" spans="1:10" ht="33.75" x14ac:dyDescent="0.25">
      <c r="A28" s="9">
        <v>26</v>
      </c>
      <c r="B28" s="48">
        <v>43384</v>
      </c>
      <c r="C28" s="16" t="s">
        <v>413</v>
      </c>
      <c r="D28" s="31" t="s">
        <v>414</v>
      </c>
      <c r="E28" s="32">
        <v>1889283</v>
      </c>
      <c r="F28" s="33">
        <f>SUM(E28/H28)</f>
        <v>60.740837191358025</v>
      </c>
      <c r="G28" s="34">
        <v>1977</v>
      </c>
      <c r="H28" s="35">
        <v>31104</v>
      </c>
      <c r="I28" s="36" t="s">
        <v>14</v>
      </c>
      <c r="J28" s="37" t="s">
        <v>415</v>
      </c>
    </row>
    <row r="29" spans="1:10" x14ac:dyDescent="0.25">
      <c r="A29" s="9">
        <v>27</v>
      </c>
      <c r="B29" s="48">
        <v>43384</v>
      </c>
      <c r="C29" s="16">
        <v>53800</v>
      </c>
      <c r="D29" s="29" t="s">
        <v>416</v>
      </c>
      <c r="E29" s="7">
        <v>610640</v>
      </c>
      <c r="F29" s="33">
        <f>SUM(E29/H29)</f>
        <v>59.691104594330398</v>
      </c>
      <c r="G29" s="9">
        <v>1975</v>
      </c>
      <c r="H29" s="10">
        <v>10230</v>
      </c>
      <c r="I29" s="6" t="s">
        <v>14</v>
      </c>
      <c r="J29" s="11" t="s">
        <v>212</v>
      </c>
    </row>
    <row r="30" spans="1:10" ht="33.75" x14ac:dyDescent="0.25">
      <c r="A30" s="9">
        <v>28</v>
      </c>
      <c r="B30" s="48">
        <v>43384</v>
      </c>
      <c r="C30" s="16" t="s">
        <v>417</v>
      </c>
      <c r="D30" s="29" t="s">
        <v>418</v>
      </c>
      <c r="E30" s="7">
        <v>3246475</v>
      </c>
      <c r="F30" s="33">
        <f>SUM(E30/H30)</f>
        <v>61.138888888888886</v>
      </c>
      <c r="G30" s="9">
        <v>1993</v>
      </c>
      <c r="H30" s="10">
        <v>53100</v>
      </c>
      <c r="I30" s="6" t="s">
        <v>14</v>
      </c>
      <c r="J30" s="11" t="s">
        <v>419</v>
      </c>
    </row>
    <row r="31" spans="1:10" x14ac:dyDescent="0.25">
      <c r="A31" s="9">
        <v>29</v>
      </c>
      <c r="B31" s="48">
        <v>43384</v>
      </c>
      <c r="C31" s="16">
        <v>64980</v>
      </c>
      <c r="D31" s="31" t="s">
        <v>420</v>
      </c>
      <c r="E31" s="32">
        <v>1683256</v>
      </c>
      <c r="F31" s="33">
        <f>SUM(E31/H31)</f>
        <v>58.968505867927831</v>
      </c>
      <c r="G31" s="34">
        <v>1997</v>
      </c>
      <c r="H31" s="35">
        <v>28545</v>
      </c>
      <c r="I31" s="36" t="s">
        <v>14</v>
      </c>
      <c r="J31" s="37" t="s">
        <v>67</v>
      </c>
    </row>
    <row r="32" spans="1:10" x14ac:dyDescent="0.25">
      <c r="A32" s="9">
        <v>30</v>
      </c>
      <c r="B32" s="48">
        <v>43392</v>
      </c>
      <c r="C32" s="16">
        <v>40781</v>
      </c>
      <c r="D32" s="31" t="s">
        <v>432</v>
      </c>
      <c r="E32" s="32">
        <v>265000</v>
      </c>
      <c r="F32" s="33">
        <f>SUM(E32/H32)</f>
        <v>77.440093512565753</v>
      </c>
      <c r="G32" s="34">
        <v>1965</v>
      </c>
      <c r="H32" s="35">
        <v>3422</v>
      </c>
      <c r="I32" s="36" t="s">
        <v>14</v>
      </c>
      <c r="J32" s="37" t="s">
        <v>12</v>
      </c>
    </row>
    <row r="33" spans="1:10" ht="22.5" x14ac:dyDescent="0.25">
      <c r="A33" s="9">
        <v>31</v>
      </c>
      <c r="B33" s="48">
        <v>43398</v>
      </c>
      <c r="C33" s="16">
        <v>23183</v>
      </c>
      <c r="D33" s="31" t="s">
        <v>437</v>
      </c>
      <c r="E33" s="32">
        <v>190000</v>
      </c>
      <c r="F33" s="33">
        <f>SUM(E33/H33)</f>
        <v>37.342767295597483</v>
      </c>
      <c r="G33" s="34">
        <v>1960</v>
      </c>
      <c r="H33" s="35">
        <v>5088</v>
      </c>
      <c r="I33" s="36" t="s">
        <v>14</v>
      </c>
      <c r="J33" s="37" t="s">
        <v>13</v>
      </c>
    </row>
    <row r="34" spans="1:10" x14ac:dyDescent="0.25">
      <c r="A34" s="9">
        <v>32</v>
      </c>
      <c r="B34" s="48">
        <v>43404</v>
      </c>
      <c r="C34" s="16">
        <v>46306</v>
      </c>
      <c r="D34" s="31" t="s">
        <v>441</v>
      </c>
      <c r="E34" s="32">
        <v>317500</v>
      </c>
      <c r="F34" s="33">
        <f>SUM(E34/H34)</f>
        <v>91.869212962962962</v>
      </c>
      <c r="G34" s="34">
        <v>1955</v>
      </c>
      <c r="H34" s="35">
        <v>3456</v>
      </c>
      <c r="I34" s="36" t="s">
        <v>14</v>
      </c>
      <c r="J34" s="37" t="s">
        <v>13</v>
      </c>
    </row>
    <row r="35" spans="1:10" ht="33.75" x14ac:dyDescent="0.25">
      <c r="A35" s="9">
        <v>33</v>
      </c>
      <c r="B35" s="48">
        <v>43419</v>
      </c>
      <c r="C35" s="16">
        <v>53708</v>
      </c>
      <c r="D35" s="6" t="s">
        <v>460</v>
      </c>
      <c r="E35" s="7">
        <v>2218732</v>
      </c>
      <c r="F35" s="33">
        <f>SUM(E35/H35)</f>
        <v>33.305292863790569</v>
      </c>
      <c r="G35" s="9">
        <v>1970</v>
      </c>
      <c r="H35" s="10">
        <v>66618</v>
      </c>
      <c r="I35" s="6" t="s">
        <v>14</v>
      </c>
      <c r="J35" s="11" t="s">
        <v>461</v>
      </c>
    </row>
    <row r="36" spans="1:10" x14ac:dyDescent="0.25">
      <c r="A36" s="9">
        <v>34</v>
      </c>
      <c r="B36" s="48">
        <v>43434</v>
      </c>
      <c r="C36" s="16">
        <v>44659</v>
      </c>
      <c r="D36" s="6" t="s">
        <v>483</v>
      </c>
      <c r="E36" s="7">
        <v>258500</v>
      </c>
      <c r="F36" s="33">
        <f>SUM(E36/H36)</f>
        <v>83.279639175257728</v>
      </c>
      <c r="G36" s="9">
        <v>1961</v>
      </c>
      <c r="H36" s="10">
        <v>3104</v>
      </c>
      <c r="I36" s="6" t="s">
        <v>14</v>
      </c>
      <c r="J36" s="11" t="s">
        <v>12</v>
      </c>
    </row>
    <row r="37" spans="1:10" x14ac:dyDescent="0.25">
      <c r="A37" s="9">
        <v>35</v>
      </c>
      <c r="B37" s="48">
        <v>43434</v>
      </c>
      <c r="C37" s="16">
        <v>44660</v>
      </c>
      <c r="D37" s="6" t="s">
        <v>484</v>
      </c>
      <c r="E37" s="7">
        <v>258500</v>
      </c>
      <c r="F37" s="33">
        <f>SUM(E37/H37)</f>
        <v>83.279639175257728</v>
      </c>
      <c r="G37" s="9">
        <v>1961</v>
      </c>
      <c r="H37" s="10">
        <v>3104</v>
      </c>
      <c r="I37" s="6" t="s">
        <v>14</v>
      </c>
      <c r="J37" s="11" t="s">
        <v>12</v>
      </c>
    </row>
    <row r="38" spans="1:10" x14ac:dyDescent="0.25">
      <c r="A38" s="9">
        <v>36</v>
      </c>
      <c r="B38" s="48">
        <v>43434</v>
      </c>
      <c r="C38" s="16">
        <v>46402</v>
      </c>
      <c r="D38" s="31" t="s">
        <v>495</v>
      </c>
      <c r="E38" s="32">
        <v>230000</v>
      </c>
      <c r="F38" s="33">
        <f>SUM(E38/H38)</f>
        <v>77.077747989276133</v>
      </c>
      <c r="G38" s="34">
        <v>1938</v>
      </c>
      <c r="H38" s="35">
        <v>2984</v>
      </c>
      <c r="I38" s="36" t="s">
        <v>14</v>
      </c>
      <c r="J38" s="37" t="s">
        <v>42</v>
      </c>
    </row>
    <row r="39" spans="1:10" ht="33.75" x14ac:dyDescent="0.25">
      <c r="A39" s="9">
        <v>37</v>
      </c>
      <c r="B39" s="48">
        <v>43448</v>
      </c>
      <c r="C39" s="16" t="s">
        <v>500</v>
      </c>
      <c r="D39" s="31" t="s">
        <v>501</v>
      </c>
      <c r="E39" s="32">
        <v>355000</v>
      </c>
      <c r="F39" s="33">
        <f>SUM(E39/H39)</f>
        <v>50.269045596148402</v>
      </c>
      <c r="G39" s="34" t="s">
        <v>502</v>
      </c>
      <c r="H39" s="35">
        <v>7062</v>
      </c>
      <c r="I39" s="36" t="s">
        <v>14</v>
      </c>
      <c r="J39" s="37" t="s">
        <v>347</v>
      </c>
    </row>
    <row r="40" spans="1:10" ht="101.25" x14ac:dyDescent="0.25">
      <c r="A40" s="9">
        <v>38</v>
      </c>
      <c r="B40" s="48">
        <v>43384</v>
      </c>
      <c r="C40" s="16" t="s">
        <v>397</v>
      </c>
      <c r="D40" s="31" t="s">
        <v>398</v>
      </c>
      <c r="E40" s="32">
        <v>7920000</v>
      </c>
      <c r="F40" s="33">
        <f>SUM(E40/H40)</f>
        <v>57.474183786764975</v>
      </c>
      <c r="G40" s="34" t="s">
        <v>404</v>
      </c>
      <c r="H40" s="35">
        <v>137801</v>
      </c>
      <c r="I40" s="36" t="s">
        <v>399</v>
      </c>
      <c r="J40" s="37" t="s">
        <v>400</v>
      </c>
    </row>
    <row r="41" spans="1:10" x14ac:dyDescent="0.25">
      <c r="A41" s="9">
        <v>39</v>
      </c>
      <c r="B41" s="48">
        <v>43132</v>
      </c>
      <c r="C41" s="30">
        <v>41595</v>
      </c>
      <c r="D41" s="31" t="s">
        <v>43</v>
      </c>
      <c r="E41" s="32">
        <v>326000</v>
      </c>
      <c r="F41" s="33">
        <f>SUM(E41/H41)</f>
        <v>106.25814863102998</v>
      </c>
      <c r="G41" s="34">
        <v>1972</v>
      </c>
      <c r="H41" s="35">
        <v>3068</v>
      </c>
      <c r="I41" s="36" t="s">
        <v>11</v>
      </c>
      <c r="J41" s="37" t="s">
        <v>13</v>
      </c>
    </row>
    <row r="42" spans="1:10" ht="18" customHeight="1" x14ac:dyDescent="0.25">
      <c r="A42" s="9">
        <v>40</v>
      </c>
      <c r="B42" s="48">
        <v>43132</v>
      </c>
      <c r="C42" s="30">
        <v>22107</v>
      </c>
      <c r="D42" s="31" t="s">
        <v>48</v>
      </c>
      <c r="E42" s="32">
        <v>22500</v>
      </c>
      <c r="F42" s="33">
        <f>SUM(E42/H42)</f>
        <v>5.8109504132231402</v>
      </c>
      <c r="G42" s="34">
        <v>1920</v>
      </c>
      <c r="H42" s="35">
        <v>3872</v>
      </c>
      <c r="I42" s="36" t="s">
        <v>11</v>
      </c>
      <c r="J42" s="37" t="s">
        <v>12</v>
      </c>
    </row>
    <row r="43" spans="1:10" ht="22.5" x14ac:dyDescent="0.25">
      <c r="A43" s="9">
        <v>41</v>
      </c>
      <c r="B43" s="48">
        <v>43159</v>
      </c>
      <c r="C43" s="30">
        <v>38855</v>
      </c>
      <c r="D43" s="31" t="s">
        <v>64</v>
      </c>
      <c r="E43" s="32">
        <v>1312500</v>
      </c>
      <c r="F43" s="33">
        <f>SUM(E43/H43)</f>
        <v>56.612318840579711</v>
      </c>
      <c r="G43" s="34">
        <v>1974</v>
      </c>
      <c r="H43" s="35">
        <v>23184</v>
      </c>
      <c r="I43" s="36" t="s">
        <v>11</v>
      </c>
      <c r="J43" s="37" t="s">
        <v>65</v>
      </c>
    </row>
    <row r="44" spans="1:10" ht="33.75" x14ac:dyDescent="0.25">
      <c r="A44" s="9">
        <v>42</v>
      </c>
      <c r="B44" s="48">
        <v>43173</v>
      </c>
      <c r="C44" s="16" t="s">
        <v>88</v>
      </c>
      <c r="D44" s="6" t="s">
        <v>89</v>
      </c>
      <c r="E44" s="7">
        <v>1490000</v>
      </c>
      <c r="F44" s="33">
        <f>SUM(E44/H44)</f>
        <v>81.04873803307224</v>
      </c>
      <c r="G44" s="9">
        <v>2002</v>
      </c>
      <c r="H44" s="10">
        <v>18384</v>
      </c>
      <c r="I44" s="6" t="s">
        <v>11</v>
      </c>
      <c r="J44" s="11" t="s">
        <v>90</v>
      </c>
    </row>
    <row r="45" spans="1:10" ht="22.5" x14ac:dyDescent="0.25">
      <c r="A45" s="9">
        <v>43</v>
      </c>
      <c r="B45" s="48">
        <v>43180</v>
      </c>
      <c r="C45" s="30">
        <v>75956</v>
      </c>
      <c r="D45" s="31" t="s">
        <v>95</v>
      </c>
      <c r="E45" s="32">
        <v>440000</v>
      </c>
      <c r="F45" s="33">
        <f>SUM(E45/H45)</f>
        <v>42.145593869731798</v>
      </c>
      <c r="G45" s="34">
        <v>2003</v>
      </c>
      <c r="H45" s="35">
        <v>10440</v>
      </c>
      <c r="I45" s="36" t="s">
        <v>11</v>
      </c>
      <c r="J45" s="37" t="s">
        <v>58</v>
      </c>
    </row>
    <row r="46" spans="1:10" x14ac:dyDescent="0.25">
      <c r="A46" s="9">
        <v>44</v>
      </c>
      <c r="B46" s="48">
        <v>43279</v>
      </c>
      <c r="C46" s="16">
        <v>44734</v>
      </c>
      <c r="D46" s="31" t="s">
        <v>211</v>
      </c>
      <c r="E46" s="32">
        <v>700000</v>
      </c>
      <c r="F46" s="33">
        <f>SUM(E46/H46)</f>
        <v>68.027210884353735</v>
      </c>
      <c r="G46" s="34">
        <v>1973</v>
      </c>
      <c r="H46" s="35">
        <v>10290</v>
      </c>
      <c r="I46" s="36" t="s">
        <v>11</v>
      </c>
      <c r="J46" s="37" t="s">
        <v>212</v>
      </c>
    </row>
    <row r="47" spans="1:10" x14ac:dyDescent="0.25">
      <c r="A47" s="9">
        <v>45</v>
      </c>
      <c r="B47" s="48">
        <v>43327</v>
      </c>
      <c r="C47" s="16">
        <v>31893</v>
      </c>
      <c r="D47" s="29" t="s">
        <v>295</v>
      </c>
      <c r="E47" s="7">
        <v>962000</v>
      </c>
      <c r="F47" s="33">
        <f>SUM(E47/H47)</f>
        <v>67.794221282593369</v>
      </c>
      <c r="G47" s="9">
        <v>1975</v>
      </c>
      <c r="H47" s="10">
        <v>14190</v>
      </c>
      <c r="I47" s="6" t="s">
        <v>11</v>
      </c>
      <c r="J47" s="11" t="s">
        <v>296</v>
      </c>
    </row>
    <row r="48" spans="1:10" x14ac:dyDescent="0.25">
      <c r="A48" s="9">
        <v>46</v>
      </c>
      <c r="B48" s="48">
        <v>43342</v>
      </c>
      <c r="C48" s="16">
        <v>44986</v>
      </c>
      <c r="D48" s="31" t="s">
        <v>299</v>
      </c>
      <c r="E48" s="32">
        <v>740000</v>
      </c>
      <c r="F48" s="33">
        <f>SUM(E48/H48)</f>
        <v>57.204700061842921</v>
      </c>
      <c r="G48" s="34">
        <v>1972</v>
      </c>
      <c r="H48" s="35">
        <v>12936</v>
      </c>
      <c r="I48" s="36" t="s">
        <v>11</v>
      </c>
      <c r="J48" s="37" t="s">
        <v>212</v>
      </c>
    </row>
    <row r="49" spans="1:10" x14ac:dyDescent="0.25">
      <c r="A49" s="9">
        <v>47</v>
      </c>
      <c r="B49" s="48">
        <v>43368</v>
      </c>
      <c r="C49" s="16">
        <v>38270</v>
      </c>
      <c r="D49" s="31" t="s">
        <v>335</v>
      </c>
      <c r="E49" s="32">
        <v>270000</v>
      </c>
      <c r="F49" s="33">
        <f>SUM(E49/H49)</f>
        <v>71.504237288135599</v>
      </c>
      <c r="G49" s="34">
        <v>1977</v>
      </c>
      <c r="H49" s="35">
        <v>3776</v>
      </c>
      <c r="I49" s="36" t="s">
        <v>11</v>
      </c>
      <c r="J49" s="37" t="s">
        <v>12</v>
      </c>
    </row>
    <row r="50" spans="1:10" x14ac:dyDescent="0.25">
      <c r="A50" s="9">
        <v>48</v>
      </c>
      <c r="B50" s="48">
        <v>43368</v>
      </c>
      <c r="C50" s="16">
        <v>38272</v>
      </c>
      <c r="D50" s="31" t="s">
        <v>336</v>
      </c>
      <c r="E50" s="32">
        <v>270000</v>
      </c>
      <c r="F50" s="33">
        <f>SUM(E50/H50)</f>
        <v>71.504237288135599</v>
      </c>
      <c r="G50" s="34">
        <v>1977</v>
      </c>
      <c r="H50" s="35">
        <v>3776</v>
      </c>
      <c r="I50" s="36" t="s">
        <v>11</v>
      </c>
      <c r="J50" s="37" t="s">
        <v>12</v>
      </c>
    </row>
    <row r="51" spans="1:10" x14ac:dyDescent="0.25">
      <c r="A51" s="9">
        <v>49</v>
      </c>
      <c r="B51" s="48">
        <v>43368</v>
      </c>
      <c r="C51" s="16">
        <v>38271</v>
      </c>
      <c r="D51" s="31" t="s">
        <v>337</v>
      </c>
      <c r="E51" s="32">
        <v>270000</v>
      </c>
      <c r="F51" s="33">
        <f>SUM(E51/H51)</f>
        <v>70.903361344537814</v>
      </c>
      <c r="G51" s="34">
        <v>1977</v>
      </c>
      <c r="H51" s="35">
        <v>3808</v>
      </c>
      <c r="I51" s="36" t="s">
        <v>11</v>
      </c>
      <c r="J51" s="37" t="s">
        <v>12</v>
      </c>
    </row>
    <row r="52" spans="1:10" x14ac:dyDescent="0.25">
      <c r="A52" s="9">
        <v>50</v>
      </c>
      <c r="B52" s="48">
        <v>43384</v>
      </c>
      <c r="C52" s="16">
        <v>53689</v>
      </c>
      <c r="D52" s="31" t="s">
        <v>406</v>
      </c>
      <c r="E52" s="32">
        <v>1361963</v>
      </c>
      <c r="F52" s="33">
        <f>SUM(E52/H52)</f>
        <v>80.665896706941481</v>
      </c>
      <c r="G52" s="34">
        <v>1973</v>
      </c>
      <c r="H52" s="35">
        <v>16884</v>
      </c>
      <c r="I52" s="36" t="s">
        <v>11</v>
      </c>
      <c r="J52" s="37" t="s">
        <v>67</v>
      </c>
    </row>
    <row r="53" spans="1:10" x14ac:dyDescent="0.25">
      <c r="A53" s="9">
        <v>51</v>
      </c>
      <c r="B53" s="48">
        <v>43384</v>
      </c>
      <c r="C53" s="16">
        <v>38341</v>
      </c>
      <c r="D53" s="31" t="s">
        <v>407</v>
      </c>
      <c r="E53" s="32">
        <v>598590</v>
      </c>
      <c r="F53" s="33">
        <f>SUM(E53/H53)</f>
        <v>57.734375</v>
      </c>
      <c r="G53" s="34">
        <v>1972</v>
      </c>
      <c r="H53" s="35">
        <v>10368</v>
      </c>
      <c r="I53" s="36" t="s">
        <v>11</v>
      </c>
      <c r="J53" s="37" t="s">
        <v>212</v>
      </c>
    </row>
    <row r="54" spans="1:10" ht="22.5" x14ac:dyDescent="0.25">
      <c r="A54" s="9">
        <v>52</v>
      </c>
      <c r="B54" s="48">
        <v>43384</v>
      </c>
      <c r="C54" s="16">
        <v>44573</v>
      </c>
      <c r="D54" s="6" t="s">
        <v>412</v>
      </c>
      <c r="E54" s="13">
        <v>1398802</v>
      </c>
      <c r="F54" s="33">
        <f>SUM(E54/H54)</f>
        <v>56.421506937721844</v>
      </c>
      <c r="G54" s="14">
        <v>1984</v>
      </c>
      <c r="H54" s="15">
        <v>24792</v>
      </c>
      <c r="I54" s="12" t="s">
        <v>11</v>
      </c>
      <c r="J54" s="28" t="s">
        <v>67</v>
      </c>
    </row>
    <row r="55" spans="1:10" x14ac:dyDescent="0.25">
      <c r="A55" s="9">
        <v>53</v>
      </c>
      <c r="B55" s="48">
        <v>43454</v>
      </c>
      <c r="C55" s="16">
        <v>49766</v>
      </c>
      <c r="D55" s="31" t="s">
        <v>506</v>
      </c>
      <c r="E55" s="32">
        <v>367500</v>
      </c>
      <c r="F55" s="33">
        <f>SUM(E55/H55)</f>
        <v>91.145833333333329</v>
      </c>
      <c r="G55" s="34">
        <v>1977</v>
      </c>
      <c r="H55" s="35">
        <v>4032</v>
      </c>
      <c r="I55" s="36" t="s">
        <v>11</v>
      </c>
      <c r="J55" s="37" t="s">
        <v>12</v>
      </c>
    </row>
    <row r="56" spans="1:10" ht="45" x14ac:dyDescent="0.25">
      <c r="A56" s="9">
        <v>54</v>
      </c>
      <c r="B56" s="48">
        <v>43434</v>
      </c>
      <c r="C56" s="16" t="s">
        <v>485</v>
      </c>
      <c r="D56" s="29" t="s">
        <v>486</v>
      </c>
      <c r="E56" s="7">
        <v>1060000</v>
      </c>
      <c r="F56" s="33">
        <f>SUM(E56/H56)</f>
        <v>53.589484327603643</v>
      </c>
      <c r="G56" s="9" t="s">
        <v>487</v>
      </c>
      <c r="H56" s="10">
        <v>19780</v>
      </c>
      <c r="I56" s="6" t="s">
        <v>488</v>
      </c>
      <c r="J56" s="11" t="s">
        <v>489</v>
      </c>
    </row>
    <row r="57" spans="1:10" ht="22.5" x14ac:dyDescent="0.25">
      <c r="A57" s="9">
        <v>55</v>
      </c>
      <c r="B57" s="48">
        <v>43315</v>
      </c>
      <c r="C57" s="16">
        <v>24050</v>
      </c>
      <c r="D57" s="31" t="s">
        <v>290</v>
      </c>
      <c r="E57" s="32">
        <v>77000</v>
      </c>
      <c r="F57" s="33">
        <f>SUM(E57/H57)</f>
        <v>40.935672514619881</v>
      </c>
      <c r="G57" s="34">
        <v>1905</v>
      </c>
      <c r="H57" s="35">
        <v>1881</v>
      </c>
      <c r="I57" s="36" t="s">
        <v>289</v>
      </c>
      <c r="J57" s="37"/>
    </row>
    <row r="58" spans="1:10" ht="22.5" x14ac:dyDescent="0.25">
      <c r="A58" s="9">
        <v>56</v>
      </c>
      <c r="B58" s="48">
        <v>43175</v>
      </c>
      <c r="C58" s="30">
        <v>74509</v>
      </c>
      <c r="D58" s="31" t="s">
        <v>96</v>
      </c>
      <c r="E58" s="32">
        <v>131250</v>
      </c>
      <c r="F58" s="33">
        <f>SUM(E58/H58)</f>
        <v>75.954861111111114</v>
      </c>
      <c r="G58" s="34">
        <v>2002</v>
      </c>
      <c r="H58" s="35">
        <v>1728</v>
      </c>
      <c r="I58" s="36" t="s">
        <v>93</v>
      </c>
      <c r="J58" s="37"/>
    </row>
    <row r="59" spans="1:10" ht="22.5" x14ac:dyDescent="0.25">
      <c r="A59" s="9">
        <v>57</v>
      </c>
      <c r="B59" s="48">
        <v>43320</v>
      </c>
      <c r="C59" s="16" t="s">
        <v>291</v>
      </c>
      <c r="D59" s="6" t="s">
        <v>292</v>
      </c>
      <c r="E59" s="7">
        <v>155000</v>
      </c>
      <c r="F59" s="33">
        <f>SUM(E59/H59)</f>
        <v>100.64935064935065</v>
      </c>
      <c r="G59" s="9">
        <v>1993</v>
      </c>
      <c r="H59" s="10">
        <v>1540</v>
      </c>
      <c r="I59" s="6" t="s">
        <v>293</v>
      </c>
      <c r="J59" s="11"/>
    </row>
    <row r="60" spans="1:10" ht="22.5" x14ac:dyDescent="0.25">
      <c r="A60" s="9">
        <v>58</v>
      </c>
      <c r="B60" s="48">
        <v>43215</v>
      </c>
      <c r="C60" s="16">
        <v>59127</v>
      </c>
      <c r="D60" s="29" t="s">
        <v>156</v>
      </c>
      <c r="E60" s="7">
        <v>1900000</v>
      </c>
      <c r="F60" s="33">
        <f>SUM(E60/H60)</f>
        <v>173.15228287615057</v>
      </c>
      <c r="G60" s="9" t="s">
        <v>157</v>
      </c>
      <c r="H60" s="10">
        <v>10973</v>
      </c>
      <c r="I60" s="6" t="s">
        <v>158</v>
      </c>
      <c r="J60" s="11"/>
    </row>
    <row r="61" spans="1:10" ht="22.5" x14ac:dyDescent="0.25">
      <c r="A61" s="9">
        <v>59</v>
      </c>
      <c r="B61" s="48">
        <v>43424</v>
      </c>
      <c r="C61" s="16">
        <v>51462</v>
      </c>
      <c r="D61" s="6" t="s">
        <v>465</v>
      </c>
      <c r="E61" s="7">
        <v>1610000</v>
      </c>
      <c r="F61" s="33">
        <f>SUM(E61/H61)</f>
        <v>67.088924077006411</v>
      </c>
      <c r="G61" s="9" t="s">
        <v>466</v>
      </c>
      <c r="H61" s="10">
        <v>23998</v>
      </c>
      <c r="I61" s="6" t="s">
        <v>467</v>
      </c>
      <c r="J61" s="11"/>
    </row>
    <row r="62" spans="1:10" x14ac:dyDescent="0.25">
      <c r="A62" s="9">
        <v>60</v>
      </c>
      <c r="B62" s="48">
        <v>43252</v>
      </c>
      <c r="C62" s="16">
        <v>56179</v>
      </c>
      <c r="D62" s="29" t="s">
        <v>196</v>
      </c>
      <c r="E62" s="7">
        <v>11701199</v>
      </c>
      <c r="F62" s="33">
        <f>SUM(E62/H62)</f>
        <v>129.34075032055534</v>
      </c>
      <c r="G62" s="9">
        <v>1987</v>
      </c>
      <c r="H62" s="10">
        <v>90468</v>
      </c>
      <c r="I62" s="6" t="s">
        <v>197</v>
      </c>
      <c r="J62" s="11"/>
    </row>
    <row r="63" spans="1:10" x14ac:dyDescent="0.25">
      <c r="A63" s="9">
        <v>61</v>
      </c>
      <c r="B63" s="48">
        <v>43252</v>
      </c>
      <c r="C63" s="16">
        <v>56179</v>
      </c>
      <c r="D63" s="31" t="s">
        <v>196</v>
      </c>
      <c r="E63" s="32">
        <v>11701199</v>
      </c>
      <c r="F63" s="33">
        <f>SUM(E63/H63)</f>
        <v>129.34075032055534</v>
      </c>
      <c r="G63" s="34">
        <v>1987</v>
      </c>
      <c r="H63" s="35">
        <v>90468</v>
      </c>
      <c r="I63" s="36" t="s">
        <v>197</v>
      </c>
      <c r="J63" s="37"/>
    </row>
    <row r="64" spans="1:10" x14ac:dyDescent="0.25">
      <c r="A64" s="9">
        <v>62</v>
      </c>
      <c r="B64" s="48">
        <v>43305</v>
      </c>
      <c r="C64" s="16">
        <v>40651</v>
      </c>
      <c r="D64" s="31" t="s">
        <v>274</v>
      </c>
      <c r="E64" s="32">
        <v>5100000</v>
      </c>
      <c r="F64" s="33">
        <f>SUM(E64/H64)</f>
        <v>67.783995002591737</v>
      </c>
      <c r="G64" s="34">
        <v>1979</v>
      </c>
      <c r="H64" s="35">
        <v>75239</v>
      </c>
      <c r="I64" s="36" t="s">
        <v>197</v>
      </c>
      <c r="J64" s="37"/>
    </row>
    <row r="65" spans="1:10" ht="22.5" x14ac:dyDescent="0.25">
      <c r="A65" s="9">
        <v>63</v>
      </c>
      <c r="B65" s="48">
        <v>43454</v>
      </c>
      <c r="C65" s="16">
        <v>89044</v>
      </c>
      <c r="D65" s="31" t="s">
        <v>505</v>
      </c>
      <c r="E65" s="32">
        <v>2722000</v>
      </c>
      <c r="F65" s="33">
        <f>SUM(E65/H65)</f>
        <v>105.98863016898996</v>
      </c>
      <c r="G65" s="34">
        <v>2016</v>
      </c>
      <c r="H65" s="35">
        <v>25682</v>
      </c>
      <c r="I65" s="36" t="s">
        <v>197</v>
      </c>
      <c r="J65" s="37"/>
    </row>
    <row r="66" spans="1:10" ht="22.5" x14ac:dyDescent="0.25">
      <c r="A66" s="9">
        <v>64</v>
      </c>
      <c r="B66" s="48">
        <v>43312</v>
      </c>
      <c r="C66" s="16">
        <v>40654</v>
      </c>
      <c r="D66" s="29" t="s">
        <v>285</v>
      </c>
      <c r="E66" s="7">
        <v>5825000</v>
      </c>
      <c r="F66" s="33">
        <f>SUM(E66/H66)</f>
        <v>167.55839374065124</v>
      </c>
      <c r="G66" s="9">
        <v>1979</v>
      </c>
      <c r="H66" s="10">
        <v>34764</v>
      </c>
      <c r="I66" s="6" t="s">
        <v>286</v>
      </c>
      <c r="J66" s="11"/>
    </row>
    <row r="67" spans="1:10" ht="22.5" x14ac:dyDescent="0.25">
      <c r="A67" s="9">
        <v>65</v>
      </c>
      <c r="B67" s="48">
        <v>43161</v>
      </c>
      <c r="C67" s="30">
        <v>80389</v>
      </c>
      <c r="D67" s="31" t="s">
        <v>76</v>
      </c>
      <c r="E67" s="32">
        <v>2195475</v>
      </c>
      <c r="F67" s="33">
        <f>SUM(E67/H67)</f>
        <v>121.97083333333333</v>
      </c>
      <c r="G67" s="34">
        <v>2007</v>
      </c>
      <c r="H67" s="35">
        <v>18000</v>
      </c>
      <c r="I67" s="36" t="s">
        <v>77</v>
      </c>
      <c r="J67" s="37"/>
    </row>
    <row r="68" spans="1:10" x14ac:dyDescent="0.25">
      <c r="A68" s="9">
        <v>66</v>
      </c>
      <c r="B68" s="48">
        <v>43189</v>
      </c>
      <c r="C68" s="16">
        <v>53461</v>
      </c>
      <c r="D68" s="6" t="s">
        <v>106</v>
      </c>
      <c r="E68" s="7">
        <v>792500</v>
      </c>
      <c r="F68" s="33">
        <f>SUM(E68/H68)</f>
        <v>105.66666666666667</v>
      </c>
      <c r="G68" s="9">
        <v>1994</v>
      </c>
      <c r="H68" s="10">
        <v>7500</v>
      </c>
      <c r="I68" s="6" t="s">
        <v>77</v>
      </c>
      <c r="J68" s="11"/>
    </row>
    <row r="69" spans="1:10" x14ac:dyDescent="0.25">
      <c r="A69" s="9">
        <v>67</v>
      </c>
      <c r="B69" s="48">
        <v>43193</v>
      </c>
      <c r="C69" s="16">
        <v>31947</v>
      </c>
      <c r="D69" s="31" t="s">
        <v>143</v>
      </c>
      <c r="E69" s="32">
        <v>850000</v>
      </c>
      <c r="F69" s="33">
        <f>SUM(E69/H69)</f>
        <v>59.607293127629731</v>
      </c>
      <c r="G69" s="34">
        <v>1962</v>
      </c>
      <c r="H69" s="35">
        <v>14260</v>
      </c>
      <c r="I69" s="36" t="s">
        <v>77</v>
      </c>
      <c r="J69" s="37"/>
    </row>
    <row r="70" spans="1:10" x14ac:dyDescent="0.25">
      <c r="A70" s="9">
        <v>68</v>
      </c>
      <c r="B70" s="48">
        <v>43252</v>
      </c>
      <c r="C70" s="16">
        <v>46780</v>
      </c>
      <c r="D70" s="29" t="s">
        <v>198</v>
      </c>
      <c r="E70" s="7">
        <v>1450000</v>
      </c>
      <c r="F70" s="33">
        <f>SUM(E70/H70)</f>
        <v>78.103959062752494</v>
      </c>
      <c r="G70" s="9">
        <v>1992</v>
      </c>
      <c r="H70" s="10">
        <v>18565</v>
      </c>
      <c r="I70" s="6" t="s">
        <v>77</v>
      </c>
      <c r="J70" s="11"/>
    </row>
    <row r="71" spans="1:10" x14ac:dyDescent="0.25">
      <c r="A71" s="9">
        <v>69</v>
      </c>
      <c r="B71" s="48">
        <v>43252</v>
      </c>
      <c r="C71" s="16">
        <v>46780</v>
      </c>
      <c r="D71" s="31" t="s">
        <v>249</v>
      </c>
      <c r="E71" s="32">
        <v>1450000</v>
      </c>
      <c r="F71" s="33">
        <f>SUM(E71/H71)</f>
        <v>78.103959062752494</v>
      </c>
      <c r="G71" s="34">
        <v>1992</v>
      </c>
      <c r="H71" s="35">
        <v>18565</v>
      </c>
      <c r="I71" s="36" t="s">
        <v>77</v>
      </c>
      <c r="J71" s="37"/>
    </row>
    <row r="72" spans="1:10" x14ac:dyDescent="0.25">
      <c r="A72" s="9">
        <v>70</v>
      </c>
      <c r="B72" s="48">
        <v>43404</v>
      </c>
      <c r="C72" s="16">
        <v>49036</v>
      </c>
      <c r="D72" s="31" t="s">
        <v>445</v>
      </c>
      <c r="E72" s="32">
        <v>1750000</v>
      </c>
      <c r="F72" s="33">
        <f>SUM(E72/H72)</f>
        <v>61.188811188811187</v>
      </c>
      <c r="G72" s="34" t="s">
        <v>446</v>
      </c>
      <c r="H72" s="35">
        <v>28600</v>
      </c>
      <c r="I72" s="36" t="s">
        <v>77</v>
      </c>
      <c r="J72" s="37" t="s">
        <v>447</v>
      </c>
    </row>
    <row r="73" spans="1:10" ht="22.5" x14ac:dyDescent="0.25">
      <c r="A73" s="9">
        <v>71</v>
      </c>
      <c r="B73" s="48">
        <v>43171</v>
      </c>
      <c r="C73" s="16">
        <v>24598</v>
      </c>
      <c r="D73" s="29" t="s">
        <v>85</v>
      </c>
      <c r="E73" s="7">
        <v>1400000</v>
      </c>
      <c r="F73" s="33">
        <f>SUM(E73/H73)</f>
        <v>88.832487309644677</v>
      </c>
      <c r="G73" s="9" t="s">
        <v>86</v>
      </c>
      <c r="H73" s="10">
        <v>15760</v>
      </c>
      <c r="I73" s="6" t="s">
        <v>87</v>
      </c>
      <c r="J73" s="11"/>
    </row>
    <row r="74" spans="1:10" ht="22.5" x14ac:dyDescent="0.25">
      <c r="A74" s="9">
        <v>72</v>
      </c>
      <c r="B74" s="48">
        <v>43206</v>
      </c>
      <c r="C74" s="16">
        <v>65965</v>
      </c>
      <c r="D74" s="29" t="s">
        <v>151</v>
      </c>
      <c r="E74" s="7">
        <v>279008</v>
      </c>
      <c r="F74" s="33">
        <f>SUM(E74/H74)</f>
        <v>23.969759450171821</v>
      </c>
      <c r="G74" s="9">
        <v>1998</v>
      </c>
      <c r="H74" s="10">
        <v>11640</v>
      </c>
      <c r="I74" s="6" t="s">
        <v>150</v>
      </c>
      <c r="J74" s="11"/>
    </row>
    <row r="75" spans="1:10" ht="45" x14ac:dyDescent="0.25">
      <c r="A75" s="9">
        <v>73</v>
      </c>
      <c r="B75" s="48">
        <v>43110</v>
      </c>
      <c r="C75" s="16" t="s">
        <v>82</v>
      </c>
      <c r="D75" s="29" t="s">
        <v>127</v>
      </c>
      <c r="E75" s="7">
        <v>595000</v>
      </c>
      <c r="F75" s="33">
        <f>SUM(E75/H75)</f>
        <v>28.91437457478861</v>
      </c>
      <c r="G75" s="9">
        <v>1937</v>
      </c>
      <c r="H75" s="10">
        <v>20578</v>
      </c>
      <c r="I75" s="6" t="s">
        <v>32</v>
      </c>
      <c r="J75" s="11"/>
    </row>
    <row r="76" spans="1:10" ht="22.5" x14ac:dyDescent="0.25">
      <c r="A76" s="9">
        <v>74</v>
      </c>
      <c r="B76" s="48">
        <v>43271</v>
      </c>
      <c r="C76" s="16" t="s">
        <v>261</v>
      </c>
      <c r="D76" s="31" t="s">
        <v>262</v>
      </c>
      <c r="E76" s="32">
        <v>4278195</v>
      </c>
      <c r="F76" s="33">
        <f>SUM(E76/H76)</f>
        <v>59.00958620689655</v>
      </c>
      <c r="G76" s="34">
        <v>1985</v>
      </c>
      <c r="H76" s="35">
        <v>72500</v>
      </c>
      <c r="I76" s="36" t="s">
        <v>263</v>
      </c>
      <c r="J76" s="37"/>
    </row>
    <row r="77" spans="1:10" ht="22.5" x14ac:dyDescent="0.25">
      <c r="A77" s="9">
        <v>75</v>
      </c>
      <c r="B77" s="48">
        <v>43039</v>
      </c>
      <c r="C77" s="16">
        <v>64003</v>
      </c>
      <c r="D77" s="31" t="s">
        <v>232</v>
      </c>
      <c r="E77" s="32">
        <v>217400</v>
      </c>
      <c r="F77" s="33">
        <f>SUM(E77/H77)</f>
        <v>2.953162356009563</v>
      </c>
      <c r="G77" s="34"/>
      <c r="H77" s="35">
        <v>73616</v>
      </c>
      <c r="I77" s="36" t="s">
        <v>9</v>
      </c>
      <c r="J77" s="37" t="s">
        <v>169</v>
      </c>
    </row>
    <row r="78" spans="1:10" ht="22.5" x14ac:dyDescent="0.25">
      <c r="A78" s="9">
        <v>76</v>
      </c>
      <c r="B78" s="48">
        <v>43042</v>
      </c>
      <c r="C78" s="16">
        <v>91359</v>
      </c>
      <c r="D78" s="31" t="s">
        <v>355</v>
      </c>
      <c r="E78" s="32">
        <v>1397253</v>
      </c>
      <c r="F78" s="33">
        <f>SUM(E78/H78)</f>
        <v>11</v>
      </c>
      <c r="G78" s="34"/>
      <c r="H78" s="35">
        <v>127023</v>
      </c>
      <c r="I78" s="36" t="s">
        <v>9</v>
      </c>
      <c r="J78" s="37" t="s">
        <v>356</v>
      </c>
    </row>
    <row r="79" spans="1:10" ht="22.5" x14ac:dyDescent="0.25">
      <c r="A79" s="9">
        <v>77</v>
      </c>
      <c r="B79" s="48">
        <v>43042</v>
      </c>
      <c r="C79" s="16">
        <v>91358</v>
      </c>
      <c r="D79" s="31" t="s">
        <v>357</v>
      </c>
      <c r="E79" s="32">
        <v>210000</v>
      </c>
      <c r="F79" s="33">
        <f>SUM(E79/H79)</f>
        <v>1.8040462179459644</v>
      </c>
      <c r="G79" s="34"/>
      <c r="H79" s="35">
        <v>116405</v>
      </c>
      <c r="I79" s="36" t="s">
        <v>9</v>
      </c>
      <c r="J79" s="37" t="s">
        <v>358</v>
      </c>
    </row>
    <row r="80" spans="1:10" ht="22.5" x14ac:dyDescent="0.25">
      <c r="A80" s="9">
        <v>78</v>
      </c>
      <c r="B80" s="48">
        <v>43048</v>
      </c>
      <c r="C80" s="20" t="s">
        <v>128</v>
      </c>
      <c r="D80" s="21" t="s">
        <v>129</v>
      </c>
      <c r="E80" s="13">
        <v>795000</v>
      </c>
      <c r="F80" s="33">
        <f>SUM(E80/H80)</f>
        <v>13.087712366653497</v>
      </c>
      <c r="G80" s="14"/>
      <c r="H80" s="15">
        <v>60744</v>
      </c>
      <c r="I80" s="6" t="s">
        <v>9</v>
      </c>
      <c r="J80" s="6" t="s">
        <v>130</v>
      </c>
    </row>
    <row r="81" spans="1:10" ht="22.5" x14ac:dyDescent="0.25">
      <c r="A81" s="9">
        <v>79</v>
      </c>
      <c r="B81" s="48">
        <v>43048</v>
      </c>
      <c r="C81" s="16">
        <v>91360</v>
      </c>
      <c r="D81" s="31" t="s">
        <v>359</v>
      </c>
      <c r="E81" s="32">
        <v>1214739</v>
      </c>
      <c r="F81" s="33">
        <f>SUM(E81/H81)</f>
        <v>5.7499988166184632</v>
      </c>
      <c r="G81" s="34"/>
      <c r="H81" s="35">
        <v>211259</v>
      </c>
      <c r="I81" s="36" t="s">
        <v>9</v>
      </c>
      <c r="J81" s="37" t="s">
        <v>360</v>
      </c>
    </row>
    <row r="82" spans="1:10" ht="22.5" x14ac:dyDescent="0.25">
      <c r="A82" s="9">
        <v>80</v>
      </c>
      <c r="B82" s="48">
        <v>43056</v>
      </c>
      <c r="C82" s="16" t="s">
        <v>131</v>
      </c>
      <c r="D82" s="29" t="s">
        <v>132</v>
      </c>
      <c r="E82" s="7">
        <v>378168</v>
      </c>
      <c r="F82" s="33">
        <f>SUM(E82/H82)</f>
        <v>6</v>
      </c>
      <c r="G82" s="9"/>
      <c r="H82" s="10">
        <v>63028</v>
      </c>
      <c r="I82" s="6" t="s">
        <v>9</v>
      </c>
      <c r="J82" s="11" t="s">
        <v>135</v>
      </c>
    </row>
    <row r="83" spans="1:10" ht="22.5" x14ac:dyDescent="0.25">
      <c r="A83" s="9">
        <v>81</v>
      </c>
      <c r="B83" s="48">
        <v>43066</v>
      </c>
      <c r="C83" s="6" t="s">
        <v>133</v>
      </c>
      <c r="D83" s="6" t="s">
        <v>134</v>
      </c>
      <c r="E83" s="17">
        <v>88726</v>
      </c>
      <c r="F83" s="33">
        <f>SUM(E83/H83)</f>
        <v>1.4039368334440963</v>
      </c>
      <c r="G83" s="9"/>
      <c r="H83" s="19">
        <v>63198</v>
      </c>
      <c r="I83" s="6" t="s">
        <v>9</v>
      </c>
      <c r="J83" s="6" t="s">
        <v>135</v>
      </c>
    </row>
    <row r="84" spans="1:10" ht="22.5" x14ac:dyDescent="0.25">
      <c r="A84" s="9">
        <v>82</v>
      </c>
      <c r="B84" s="48">
        <v>43068</v>
      </c>
      <c r="C84" s="16">
        <v>91364</v>
      </c>
      <c r="D84" s="31" t="s">
        <v>361</v>
      </c>
      <c r="E84" s="32">
        <v>1400000</v>
      </c>
      <c r="F84" s="33">
        <f>SUM(E84/H84)</f>
        <v>2.9255469205484146</v>
      </c>
      <c r="G84" s="34"/>
      <c r="H84" s="35">
        <v>478543</v>
      </c>
      <c r="I84" s="36" t="s">
        <v>9</v>
      </c>
      <c r="J84" s="37" t="s">
        <v>362</v>
      </c>
    </row>
    <row r="85" spans="1:10" ht="22.5" x14ac:dyDescent="0.25">
      <c r="A85" s="9">
        <v>83</v>
      </c>
      <c r="B85" s="48">
        <v>43077</v>
      </c>
      <c r="C85" s="6" t="s">
        <v>136</v>
      </c>
      <c r="D85" s="29" t="s">
        <v>137</v>
      </c>
      <c r="E85" s="7">
        <v>137000</v>
      </c>
      <c r="F85" s="33">
        <f>SUM(E85/H85)</f>
        <v>2.724578883519281</v>
      </c>
      <c r="G85" s="9"/>
      <c r="H85" s="10">
        <v>50283</v>
      </c>
      <c r="I85" s="6" t="s">
        <v>9</v>
      </c>
      <c r="J85" s="11" t="s">
        <v>138</v>
      </c>
    </row>
    <row r="86" spans="1:10" ht="22.5" x14ac:dyDescent="0.25">
      <c r="A86" s="9">
        <v>84</v>
      </c>
      <c r="B86" s="48">
        <v>43088</v>
      </c>
      <c r="C86" s="16">
        <v>21425</v>
      </c>
      <c r="D86" s="31" t="s">
        <v>184</v>
      </c>
      <c r="E86" s="32">
        <v>396850</v>
      </c>
      <c r="F86" s="33">
        <f>SUM(E86/H86)</f>
        <v>6.9545940451781361</v>
      </c>
      <c r="G86" s="34"/>
      <c r="H86" s="35">
        <v>57063</v>
      </c>
      <c r="I86" s="36" t="s">
        <v>9</v>
      </c>
      <c r="J86" s="37" t="s">
        <v>185</v>
      </c>
    </row>
    <row r="87" spans="1:10" ht="22.5" x14ac:dyDescent="0.25">
      <c r="A87" s="9">
        <v>85</v>
      </c>
      <c r="B87" s="48">
        <v>43090</v>
      </c>
      <c r="C87" s="16" t="s">
        <v>167</v>
      </c>
      <c r="D87" s="6" t="s">
        <v>168</v>
      </c>
      <c r="E87" s="13">
        <v>258177</v>
      </c>
      <c r="F87" s="33">
        <f>SUM(E87/H87)</f>
        <v>3.4998508838520768</v>
      </c>
      <c r="G87" s="14"/>
      <c r="H87" s="15">
        <v>73768</v>
      </c>
      <c r="I87" s="6" t="s">
        <v>9</v>
      </c>
      <c r="J87" s="12" t="s">
        <v>169</v>
      </c>
    </row>
    <row r="88" spans="1:10" ht="22.5" x14ac:dyDescent="0.25">
      <c r="A88" s="9">
        <v>86</v>
      </c>
      <c r="B88" s="48">
        <v>43102</v>
      </c>
      <c r="C88" s="16" t="s">
        <v>139</v>
      </c>
      <c r="D88" s="29" t="s">
        <v>140</v>
      </c>
      <c r="E88" s="7">
        <v>149300</v>
      </c>
      <c r="F88" s="33">
        <f>SUM(E88/H88)</f>
        <v>3.9853718434680476</v>
      </c>
      <c r="G88" s="9"/>
      <c r="H88" s="10">
        <v>37462</v>
      </c>
      <c r="I88" s="6" t="s">
        <v>9</v>
      </c>
      <c r="J88" s="11" t="s">
        <v>98</v>
      </c>
    </row>
    <row r="89" spans="1:10" ht="22.5" x14ac:dyDescent="0.25">
      <c r="A89" s="9">
        <v>87</v>
      </c>
      <c r="B89" s="48">
        <v>43131</v>
      </c>
      <c r="C89" s="30">
        <v>64557</v>
      </c>
      <c r="D89" s="31" t="s">
        <v>36</v>
      </c>
      <c r="E89" s="32">
        <v>1210145</v>
      </c>
      <c r="F89" s="33">
        <f>SUM(E89/H89)</f>
        <v>9.7203524611232481</v>
      </c>
      <c r="G89" s="34"/>
      <c r="H89" s="35">
        <v>124496</v>
      </c>
      <c r="I89" s="36" t="s">
        <v>9</v>
      </c>
      <c r="J89" s="37" t="s">
        <v>37</v>
      </c>
    </row>
    <row r="90" spans="1:10" x14ac:dyDescent="0.25">
      <c r="A90" s="9">
        <v>88</v>
      </c>
      <c r="B90" s="48">
        <v>43153</v>
      </c>
      <c r="C90" s="16">
        <v>90933</v>
      </c>
      <c r="D90" s="31" t="s">
        <v>233</v>
      </c>
      <c r="E90" s="32">
        <v>700000</v>
      </c>
      <c r="F90" s="33">
        <f>SUM(E90/H90)</f>
        <v>19.928258270227182</v>
      </c>
      <c r="G90" s="34"/>
      <c r="H90" s="35">
        <v>35126</v>
      </c>
      <c r="I90" s="36" t="s">
        <v>9</v>
      </c>
      <c r="J90" s="37" t="s">
        <v>234</v>
      </c>
    </row>
    <row r="91" spans="1:10" ht="33.75" x14ac:dyDescent="0.25">
      <c r="A91" s="9">
        <v>89</v>
      </c>
      <c r="B91" s="48">
        <v>43159</v>
      </c>
      <c r="C91" s="30">
        <v>89993</v>
      </c>
      <c r="D91" s="31" t="s">
        <v>72</v>
      </c>
      <c r="E91" s="32">
        <v>75712</v>
      </c>
      <c r="F91" s="33">
        <f>SUM(E91/H91)</f>
        <v>1.4017002873307858</v>
      </c>
      <c r="G91" s="34"/>
      <c r="H91" s="35">
        <v>54014.400000000001</v>
      </c>
      <c r="I91" s="36" t="s">
        <v>9</v>
      </c>
      <c r="J91" s="37" t="s">
        <v>68</v>
      </c>
    </row>
    <row r="92" spans="1:10" x14ac:dyDescent="0.25">
      <c r="A92" s="9">
        <v>90</v>
      </c>
      <c r="B92" s="48">
        <v>43164</v>
      </c>
      <c r="C92" s="16">
        <v>91396</v>
      </c>
      <c r="D92" s="29" t="s">
        <v>370</v>
      </c>
      <c r="E92" s="7">
        <v>427725</v>
      </c>
      <c r="F92" s="33">
        <f>SUM(E92/H92)</f>
        <v>1.7216777024171313</v>
      </c>
      <c r="G92" s="9"/>
      <c r="H92" s="10">
        <v>248435</v>
      </c>
      <c r="I92" s="6" t="s">
        <v>9</v>
      </c>
      <c r="J92" s="11" t="s">
        <v>371</v>
      </c>
    </row>
    <row r="93" spans="1:10" ht="22.5" x14ac:dyDescent="0.25">
      <c r="A93" s="9">
        <v>91</v>
      </c>
      <c r="B93" s="48">
        <v>43175</v>
      </c>
      <c r="C93" s="16" t="s">
        <v>258</v>
      </c>
      <c r="D93" s="31" t="s">
        <v>257</v>
      </c>
      <c r="E93" s="32">
        <v>479784</v>
      </c>
      <c r="F93" s="33">
        <f>SUM(E93/H93)</f>
        <v>8</v>
      </c>
      <c r="G93" s="34"/>
      <c r="H93" s="35">
        <v>59973</v>
      </c>
      <c r="I93" s="36" t="s">
        <v>9</v>
      </c>
      <c r="J93" s="37" t="s">
        <v>259</v>
      </c>
    </row>
    <row r="94" spans="1:10" ht="22.5" x14ac:dyDescent="0.25">
      <c r="A94" s="9">
        <v>92</v>
      </c>
      <c r="B94" s="48">
        <v>43179</v>
      </c>
      <c r="C94" s="16">
        <v>91427</v>
      </c>
      <c r="D94" s="31" t="s">
        <v>363</v>
      </c>
      <c r="E94" s="32">
        <v>453302</v>
      </c>
      <c r="F94" s="33">
        <f>SUM(E94/H94)</f>
        <v>3.4999961394433079</v>
      </c>
      <c r="G94" s="34"/>
      <c r="H94" s="35">
        <v>129515</v>
      </c>
      <c r="I94" s="36" t="s">
        <v>9</v>
      </c>
      <c r="J94" s="37" t="s">
        <v>364</v>
      </c>
    </row>
    <row r="95" spans="1:10" ht="22.5" x14ac:dyDescent="0.25">
      <c r="A95" s="9">
        <v>93</v>
      </c>
      <c r="B95" s="48">
        <v>43180</v>
      </c>
      <c r="C95" s="16">
        <v>90843</v>
      </c>
      <c r="D95" s="29" t="s">
        <v>141</v>
      </c>
      <c r="E95" s="7">
        <v>227630</v>
      </c>
      <c r="F95" s="33">
        <f>SUM(E95/H95)</f>
        <v>0.39026656699836099</v>
      </c>
      <c r="G95" s="9"/>
      <c r="H95" s="10">
        <v>583268</v>
      </c>
      <c r="I95" s="6" t="s">
        <v>9</v>
      </c>
      <c r="J95" s="11" t="s">
        <v>142</v>
      </c>
    </row>
    <row r="96" spans="1:10" ht="33.75" x14ac:dyDescent="0.25">
      <c r="A96" s="9">
        <v>94</v>
      </c>
      <c r="B96" s="48">
        <v>43180</v>
      </c>
      <c r="C96" s="16">
        <v>91368</v>
      </c>
      <c r="D96" s="31" t="s">
        <v>365</v>
      </c>
      <c r="E96" s="32">
        <v>790000</v>
      </c>
      <c r="F96" s="33">
        <f>SUM(E96/H96)</f>
        <v>0.6379142304130051</v>
      </c>
      <c r="G96" s="34"/>
      <c r="H96" s="35">
        <v>1238411</v>
      </c>
      <c r="I96" s="36" t="s">
        <v>9</v>
      </c>
      <c r="J96" s="37" t="s">
        <v>366</v>
      </c>
    </row>
    <row r="97" spans="1:10" x14ac:dyDescent="0.25">
      <c r="A97" s="9">
        <v>95</v>
      </c>
      <c r="B97" s="48">
        <v>43181</v>
      </c>
      <c r="C97" s="30">
        <v>68970</v>
      </c>
      <c r="D97" s="31" t="s">
        <v>97</v>
      </c>
      <c r="E97" s="32">
        <v>108000</v>
      </c>
      <c r="F97" s="33">
        <f>SUM(E97/H97)</f>
        <v>2.8971511347175278</v>
      </c>
      <c r="G97" s="34"/>
      <c r="H97" s="35">
        <v>37278</v>
      </c>
      <c r="I97" s="36" t="s">
        <v>9</v>
      </c>
      <c r="J97" s="37" t="s">
        <v>98</v>
      </c>
    </row>
    <row r="98" spans="1:10" ht="22.5" x14ac:dyDescent="0.25">
      <c r="A98" s="9">
        <v>96</v>
      </c>
      <c r="B98" s="48">
        <v>43181</v>
      </c>
      <c r="C98" s="16">
        <v>90935</v>
      </c>
      <c r="D98" s="31" t="s">
        <v>236</v>
      </c>
      <c r="E98" s="32">
        <v>237000</v>
      </c>
      <c r="F98" s="33">
        <f>SUM(E98/H98)</f>
        <v>2.0035505959928988</v>
      </c>
      <c r="G98" s="34"/>
      <c r="H98" s="35">
        <v>118290</v>
      </c>
      <c r="I98" s="36" t="s">
        <v>9</v>
      </c>
      <c r="J98" s="37" t="s">
        <v>237</v>
      </c>
    </row>
    <row r="99" spans="1:10" ht="22.5" x14ac:dyDescent="0.25">
      <c r="A99" s="9">
        <v>97</v>
      </c>
      <c r="B99" s="48">
        <v>43188</v>
      </c>
      <c r="C99" s="16" t="s">
        <v>367</v>
      </c>
      <c r="D99" s="31" t="s">
        <v>368</v>
      </c>
      <c r="E99" s="32">
        <v>967274</v>
      </c>
      <c r="F99" s="33">
        <f>SUM(E99/H99)</f>
        <v>7</v>
      </c>
      <c r="G99" s="34"/>
      <c r="H99" s="35">
        <v>138182</v>
      </c>
      <c r="I99" s="36" t="s">
        <v>9</v>
      </c>
      <c r="J99" s="37" t="s">
        <v>369</v>
      </c>
    </row>
    <row r="100" spans="1:10" ht="45" x14ac:dyDescent="0.25">
      <c r="A100" s="9">
        <v>98</v>
      </c>
      <c r="B100" s="48">
        <v>43216</v>
      </c>
      <c r="C100" s="16" t="s">
        <v>159</v>
      </c>
      <c r="D100" s="31" t="s">
        <v>160</v>
      </c>
      <c r="E100" s="32">
        <v>277574</v>
      </c>
      <c r="F100" s="33">
        <f>SUM(E100/H100)</f>
        <v>6.384827713115885</v>
      </c>
      <c r="G100" s="34"/>
      <c r="H100" s="35">
        <v>43474</v>
      </c>
      <c r="I100" s="36" t="s">
        <v>9</v>
      </c>
      <c r="J100" s="37" t="s">
        <v>161</v>
      </c>
    </row>
    <row r="101" spans="1:10" x14ac:dyDescent="0.25">
      <c r="A101" s="9">
        <v>99</v>
      </c>
      <c r="B101" s="48">
        <v>43224</v>
      </c>
      <c r="C101" s="16">
        <v>91420</v>
      </c>
      <c r="D101" s="29" t="s">
        <v>372</v>
      </c>
      <c r="E101" s="7">
        <v>1379568</v>
      </c>
      <c r="F101" s="33">
        <f>SUM(E101/H101)</f>
        <v>12</v>
      </c>
      <c r="G101" s="9"/>
      <c r="H101" s="10">
        <v>114964</v>
      </c>
      <c r="I101" s="6" t="s">
        <v>9</v>
      </c>
      <c r="J101" s="11" t="s">
        <v>373</v>
      </c>
    </row>
    <row r="102" spans="1:10" ht="22.5" x14ac:dyDescent="0.25">
      <c r="A102" s="9">
        <v>100</v>
      </c>
      <c r="B102" s="48">
        <v>43227</v>
      </c>
      <c r="C102" s="16">
        <v>91115</v>
      </c>
      <c r="D102" s="31" t="s">
        <v>238</v>
      </c>
      <c r="E102" s="32">
        <v>879665</v>
      </c>
      <c r="F102" s="33">
        <f>SUM(E102/H102)</f>
        <v>2.4992968050800504</v>
      </c>
      <c r="G102" s="34"/>
      <c r="H102" s="35">
        <v>351965</v>
      </c>
      <c r="I102" s="36" t="s">
        <v>9</v>
      </c>
      <c r="J102" s="37" t="s">
        <v>239</v>
      </c>
    </row>
    <row r="103" spans="1:10" x14ac:dyDescent="0.25">
      <c r="A103" s="9">
        <v>101</v>
      </c>
      <c r="B103" s="48">
        <v>43229</v>
      </c>
      <c r="C103" s="16">
        <v>79364</v>
      </c>
      <c r="D103" s="6" t="s">
        <v>177</v>
      </c>
      <c r="E103" s="7">
        <v>650000</v>
      </c>
      <c r="F103" s="33">
        <f>SUM(E103/H103)</f>
        <v>3.2465910793666648</v>
      </c>
      <c r="G103" s="9"/>
      <c r="H103" s="10">
        <v>200210</v>
      </c>
      <c r="I103" s="6" t="s">
        <v>9</v>
      </c>
      <c r="J103" s="11" t="s">
        <v>178</v>
      </c>
    </row>
    <row r="104" spans="1:10" ht="22.5" x14ac:dyDescent="0.25">
      <c r="A104" s="9">
        <v>102</v>
      </c>
      <c r="B104" s="48">
        <v>43234</v>
      </c>
      <c r="C104" s="16">
        <v>86390</v>
      </c>
      <c r="D104" s="6" t="s">
        <v>179</v>
      </c>
      <c r="E104" s="7">
        <v>375000</v>
      </c>
      <c r="F104" s="33">
        <f>SUM(E104/H104)</f>
        <v>4.3850930224399827</v>
      </c>
      <c r="G104" s="9"/>
      <c r="H104" s="10">
        <v>85517</v>
      </c>
      <c r="I104" s="6" t="s">
        <v>9</v>
      </c>
      <c r="J104" s="11" t="s">
        <v>180</v>
      </c>
    </row>
    <row r="105" spans="1:10" x14ac:dyDescent="0.25">
      <c r="A105" s="9">
        <v>103</v>
      </c>
      <c r="B105" s="48">
        <v>43237</v>
      </c>
      <c r="C105" s="16">
        <v>81592</v>
      </c>
      <c r="D105" s="31" t="s">
        <v>240</v>
      </c>
      <c r="E105" s="32">
        <v>1000000</v>
      </c>
      <c r="F105" s="33">
        <f>SUM(E105/H105)</f>
        <v>8.495599279573181</v>
      </c>
      <c r="G105" s="34"/>
      <c r="H105" s="35">
        <v>117708</v>
      </c>
      <c r="I105" s="36" t="s">
        <v>9</v>
      </c>
      <c r="J105" s="37" t="s">
        <v>241</v>
      </c>
    </row>
    <row r="106" spans="1:10" ht="22.5" x14ac:dyDescent="0.25">
      <c r="A106" s="9">
        <v>104</v>
      </c>
      <c r="B106" s="48">
        <v>43244</v>
      </c>
      <c r="C106" s="16" t="s">
        <v>186</v>
      </c>
      <c r="D106" s="31" t="s">
        <v>187</v>
      </c>
      <c r="E106" s="32">
        <v>165000</v>
      </c>
      <c r="F106" s="33">
        <f>SUM(E106/H106)</f>
        <v>1.8665369517754726</v>
      </c>
      <c r="G106" s="34"/>
      <c r="H106" s="35">
        <v>88399</v>
      </c>
      <c r="I106" s="36" t="s">
        <v>9</v>
      </c>
      <c r="J106" s="37" t="s">
        <v>188</v>
      </c>
    </row>
    <row r="107" spans="1:10" ht="22.5" x14ac:dyDescent="0.25">
      <c r="A107" s="9">
        <v>105</v>
      </c>
      <c r="B107" s="48">
        <v>43244</v>
      </c>
      <c r="C107" s="16" t="s">
        <v>186</v>
      </c>
      <c r="D107" s="31" t="s">
        <v>187</v>
      </c>
      <c r="E107" s="32">
        <v>330000</v>
      </c>
      <c r="F107" s="33">
        <f>SUM(E107/H107)</f>
        <v>3.7330739035509453</v>
      </c>
      <c r="G107" s="34"/>
      <c r="H107" s="35">
        <v>88399</v>
      </c>
      <c r="I107" s="36" t="s">
        <v>9</v>
      </c>
      <c r="J107" s="37" t="s">
        <v>242</v>
      </c>
    </row>
    <row r="108" spans="1:10" x14ac:dyDescent="0.25">
      <c r="A108" s="9">
        <v>106</v>
      </c>
      <c r="B108" s="48">
        <v>43249</v>
      </c>
      <c r="C108" s="16">
        <v>79365</v>
      </c>
      <c r="D108" s="29" t="s">
        <v>190</v>
      </c>
      <c r="E108" s="7">
        <v>255420</v>
      </c>
      <c r="F108" s="33">
        <f>SUM(E108/H108)</f>
        <v>3.2499904569225482</v>
      </c>
      <c r="G108" s="9"/>
      <c r="H108" s="10">
        <v>78591</v>
      </c>
      <c r="I108" s="6" t="s">
        <v>9</v>
      </c>
      <c r="J108" s="11" t="s">
        <v>191</v>
      </c>
    </row>
    <row r="109" spans="1:10" ht="22.5" x14ac:dyDescent="0.25">
      <c r="A109" s="9">
        <v>107</v>
      </c>
      <c r="B109" s="48">
        <v>43249</v>
      </c>
      <c r="C109" s="16">
        <v>69658</v>
      </c>
      <c r="D109" s="31" t="s">
        <v>246</v>
      </c>
      <c r="E109" s="32">
        <v>134600</v>
      </c>
      <c r="F109" s="33">
        <f>SUM(E109/H109)</f>
        <v>2.9911111111111111</v>
      </c>
      <c r="G109" s="34"/>
      <c r="H109" s="35">
        <v>45000</v>
      </c>
      <c r="I109" s="36" t="s">
        <v>9</v>
      </c>
      <c r="J109" s="37" t="s">
        <v>216</v>
      </c>
    </row>
    <row r="110" spans="1:10" ht="33.75" x14ac:dyDescent="0.25">
      <c r="A110" s="9">
        <v>108</v>
      </c>
      <c r="B110" s="48">
        <v>43250</v>
      </c>
      <c r="C110" s="16">
        <v>91142</v>
      </c>
      <c r="D110" s="31" t="s">
        <v>243</v>
      </c>
      <c r="E110" s="32">
        <v>190000</v>
      </c>
      <c r="F110" s="33">
        <f>SUM(E110/H110)</f>
        <v>0.59506099375185961</v>
      </c>
      <c r="G110" s="34">
        <v>1984</v>
      </c>
      <c r="H110" s="35">
        <v>319295</v>
      </c>
      <c r="I110" s="36" t="s">
        <v>9</v>
      </c>
      <c r="J110" s="37" t="s">
        <v>244</v>
      </c>
    </row>
    <row r="111" spans="1:10" x14ac:dyDescent="0.25">
      <c r="A111" s="9">
        <v>109</v>
      </c>
      <c r="B111" s="48">
        <v>43251</v>
      </c>
      <c r="C111" s="16">
        <v>85074</v>
      </c>
      <c r="D111" s="29" t="s">
        <v>192</v>
      </c>
      <c r="E111" s="7">
        <v>123000</v>
      </c>
      <c r="F111" s="33">
        <f>SUM(E111/H111)</f>
        <v>4.6186774811310123</v>
      </c>
      <c r="G111" s="9"/>
      <c r="H111" s="10">
        <v>26631</v>
      </c>
      <c r="I111" s="6" t="s">
        <v>9</v>
      </c>
      <c r="J111" s="11" t="s">
        <v>193</v>
      </c>
    </row>
    <row r="112" spans="1:10" ht="33.75" x14ac:dyDescent="0.25">
      <c r="A112" s="9">
        <v>110</v>
      </c>
      <c r="B112" s="48">
        <v>43262</v>
      </c>
      <c r="C112" s="16">
        <v>91325</v>
      </c>
      <c r="D112" s="29" t="s">
        <v>329</v>
      </c>
      <c r="E112" s="7">
        <v>368000</v>
      </c>
      <c r="F112" s="33">
        <f>SUM(E112/H112)</f>
        <v>2.8258565877781701</v>
      </c>
      <c r="G112" s="9"/>
      <c r="H112" s="10">
        <v>130226</v>
      </c>
      <c r="I112" s="6" t="s">
        <v>9</v>
      </c>
      <c r="J112" s="11" t="s">
        <v>330</v>
      </c>
    </row>
    <row r="113" spans="1:10" ht="22.5" x14ac:dyDescent="0.25">
      <c r="A113" s="9">
        <v>111</v>
      </c>
      <c r="B113" s="48">
        <v>43263</v>
      </c>
      <c r="C113" s="16" t="s">
        <v>380</v>
      </c>
      <c r="D113" s="31" t="s">
        <v>381</v>
      </c>
      <c r="E113" s="32">
        <v>2063981</v>
      </c>
      <c r="F113" s="33">
        <f>SUM(E113/H113)</f>
        <v>3.4999991521241833</v>
      </c>
      <c r="G113" s="34"/>
      <c r="H113" s="35">
        <v>589709</v>
      </c>
      <c r="I113" s="36" t="s">
        <v>9</v>
      </c>
      <c r="J113" s="37" t="s">
        <v>382</v>
      </c>
    </row>
    <row r="114" spans="1:10" ht="56.25" x14ac:dyDescent="0.25">
      <c r="A114" s="9">
        <v>112</v>
      </c>
      <c r="B114" s="48">
        <v>43273</v>
      </c>
      <c r="C114" s="16">
        <v>78107</v>
      </c>
      <c r="D114" s="31" t="s">
        <v>208</v>
      </c>
      <c r="E114" s="32">
        <v>12600</v>
      </c>
      <c r="F114" s="33">
        <f>SUM(E114/H114)</f>
        <v>3</v>
      </c>
      <c r="G114" s="34"/>
      <c r="H114" s="35">
        <v>4200</v>
      </c>
      <c r="I114" s="36" t="s">
        <v>9</v>
      </c>
      <c r="J114" s="37"/>
    </row>
    <row r="115" spans="1:10" ht="33.75" x14ac:dyDescent="0.25">
      <c r="A115" s="9">
        <v>113</v>
      </c>
      <c r="B115" s="48">
        <v>43279</v>
      </c>
      <c r="C115" s="16">
        <v>91020</v>
      </c>
      <c r="D115" s="31" t="s">
        <v>383</v>
      </c>
      <c r="E115" s="32">
        <v>398400</v>
      </c>
      <c r="F115" s="33">
        <f>SUM(E115/H115)</f>
        <v>0.6887049960499726</v>
      </c>
      <c r="G115" s="34"/>
      <c r="H115" s="35">
        <v>578477</v>
      </c>
      <c r="I115" s="36" t="s">
        <v>9</v>
      </c>
      <c r="J115" s="37" t="s">
        <v>384</v>
      </c>
    </row>
    <row r="116" spans="1:10" ht="67.5" x14ac:dyDescent="0.25">
      <c r="A116" s="9">
        <v>114</v>
      </c>
      <c r="B116" s="48">
        <v>43280</v>
      </c>
      <c r="C116" s="16" t="s">
        <v>214</v>
      </c>
      <c r="D116" s="31" t="s">
        <v>215</v>
      </c>
      <c r="E116" s="32">
        <v>1500000</v>
      </c>
      <c r="F116" s="33">
        <f>SUM(E116/H116)</f>
        <v>33.486627673349112</v>
      </c>
      <c r="G116" s="34"/>
      <c r="H116" s="35">
        <v>44794</v>
      </c>
      <c r="I116" s="36" t="s">
        <v>9</v>
      </c>
      <c r="J116" s="37" t="s">
        <v>216</v>
      </c>
    </row>
    <row r="117" spans="1:10" ht="33.75" x14ac:dyDescent="0.25">
      <c r="A117" s="9">
        <v>115</v>
      </c>
      <c r="B117" s="48">
        <v>43283</v>
      </c>
      <c r="C117" s="16" t="s">
        <v>224</v>
      </c>
      <c r="D117" s="31" t="s">
        <v>225</v>
      </c>
      <c r="E117" s="32">
        <v>2000000</v>
      </c>
      <c r="F117" s="33">
        <f>SUM(E117/H117)</f>
        <v>1.5346461719785887</v>
      </c>
      <c r="G117" s="34"/>
      <c r="H117" s="35">
        <v>1303232</v>
      </c>
      <c r="I117" s="36" t="s">
        <v>9</v>
      </c>
      <c r="J117" s="37" t="s">
        <v>226</v>
      </c>
    </row>
    <row r="118" spans="1:10" ht="22.5" x14ac:dyDescent="0.25">
      <c r="A118" s="9">
        <v>116</v>
      </c>
      <c r="B118" s="48">
        <v>43290</v>
      </c>
      <c r="C118" s="16" t="s">
        <v>228</v>
      </c>
      <c r="D118" s="31" t="s">
        <v>229</v>
      </c>
      <c r="E118" s="32">
        <v>160000</v>
      </c>
      <c r="F118" s="33">
        <f>SUM(E118/H118)</f>
        <v>1.477364013259342</v>
      </c>
      <c r="G118" s="34"/>
      <c r="H118" s="35">
        <v>108301</v>
      </c>
      <c r="I118" s="36" t="s">
        <v>9</v>
      </c>
      <c r="J118" s="37" t="s">
        <v>230</v>
      </c>
    </row>
    <row r="119" spans="1:10" ht="22.5" x14ac:dyDescent="0.25">
      <c r="A119" s="9">
        <v>117</v>
      </c>
      <c r="B119" s="48">
        <v>43293</v>
      </c>
      <c r="C119" s="16">
        <v>14930</v>
      </c>
      <c r="D119" s="31" t="s">
        <v>270</v>
      </c>
      <c r="E119" s="32">
        <v>150000</v>
      </c>
      <c r="F119" s="33">
        <f>SUM(E119/H119)</f>
        <v>2.8225730575993073</v>
      </c>
      <c r="G119" s="34"/>
      <c r="H119" s="35">
        <v>53143</v>
      </c>
      <c r="I119" s="36" t="s">
        <v>9</v>
      </c>
      <c r="J119" s="37" t="s">
        <v>271</v>
      </c>
    </row>
    <row r="120" spans="1:10" ht="22.5" x14ac:dyDescent="0.25">
      <c r="A120" s="9">
        <v>118</v>
      </c>
      <c r="B120" s="48">
        <v>43301</v>
      </c>
      <c r="C120" s="16">
        <v>91419</v>
      </c>
      <c r="D120" s="31" t="s">
        <v>385</v>
      </c>
      <c r="E120" s="32">
        <v>282681</v>
      </c>
      <c r="F120" s="33">
        <f>SUM(E120/H120)</f>
        <v>3.2499913772289863</v>
      </c>
      <c r="G120" s="34"/>
      <c r="H120" s="35">
        <v>86979</v>
      </c>
      <c r="I120" s="36" t="s">
        <v>9</v>
      </c>
      <c r="J120" s="37" t="s">
        <v>386</v>
      </c>
    </row>
    <row r="121" spans="1:10" ht="22.5" x14ac:dyDescent="0.25">
      <c r="A121" s="9">
        <v>119</v>
      </c>
      <c r="B121" s="48">
        <v>43311</v>
      </c>
      <c r="C121" s="16">
        <v>88452</v>
      </c>
      <c r="D121" s="31" t="s">
        <v>281</v>
      </c>
      <c r="E121" s="32">
        <v>211780</v>
      </c>
      <c r="F121" s="33">
        <f>SUM(E121/H121)</f>
        <v>2.5</v>
      </c>
      <c r="G121" s="34"/>
      <c r="H121" s="35">
        <v>84712</v>
      </c>
      <c r="I121" s="36" t="s">
        <v>9</v>
      </c>
      <c r="J121" s="37" t="s">
        <v>280</v>
      </c>
    </row>
    <row r="122" spans="1:10" ht="22.5" x14ac:dyDescent="0.25">
      <c r="A122" s="9">
        <v>120</v>
      </c>
      <c r="B122" s="48">
        <v>43311</v>
      </c>
      <c r="C122" s="16">
        <v>87001</v>
      </c>
      <c r="D122" s="31" t="s">
        <v>283</v>
      </c>
      <c r="E122" s="32">
        <v>55000</v>
      </c>
      <c r="F122" s="33">
        <f>SUM(E122/H122)</f>
        <v>1.2626262626262625</v>
      </c>
      <c r="G122" s="34"/>
      <c r="H122" s="35">
        <v>43560</v>
      </c>
      <c r="I122" s="36" t="s">
        <v>9</v>
      </c>
      <c r="J122" s="37" t="s">
        <v>161</v>
      </c>
    </row>
    <row r="123" spans="1:10" x14ac:dyDescent="0.25">
      <c r="A123" s="9">
        <v>121</v>
      </c>
      <c r="B123" s="48">
        <v>43313</v>
      </c>
      <c r="C123" s="16">
        <v>27848</v>
      </c>
      <c r="D123" s="31" t="s">
        <v>287</v>
      </c>
      <c r="E123" s="32">
        <v>425386</v>
      </c>
      <c r="F123" s="33">
        <f>SUM(E123/H123)</f>
        <v>6.5023845918679299</v>
      </c>
      <c r="G123" s="34"/>
      <c r="H123" s="35">
        <v>65420</v>
      </c>
      <c r="I123" s="36" t="s">
        <v>9</v>
      </c>
      <c r="J123" s="37" t="s">
        <v>288</v>
      </c>
    </row>
    <row r="124" spans="1:10" ht="22.5" x14ac:dyDescent="0.25">
      <c r="A124" s="9">
        <v>122</v>
      </c>
      <c r="B124" s="48">
        <v>43334</v>
      </c>
      <c r="C124" s="16">
        <v>91769</v>
      </c>
      <c r="D124" s="31" t="s">
        <v>422</v>
      </c>
      <c r="E124" s="32">
        <v>1381355</v>
      </c>
      <c r="F124" s="33">
        <f>SUM(E124/H124)</f>
        <v>5</v>
      </c>
      <c r="G124" s="34"/>
      <c r="H124" s="35">
        <v>276271</v>
      </c>
      <c r="I124" s="36" t="s">
        <v>9</v>
      </c>
      <c r="J124" s="37" t="s">
        <v>423</v>
      </c>
    </row>
    <row r="125" spans="1:10" ht="33.75" x14ac:dyDescent="0.25">
      <c r="A125" s="9">
        <v>123</v>
      </c>
      <c r="B125" s="48">
        <v>43336</v>
      </c>
      <c r="C125" s="16">
        <v>91435</v>
      </c>
      <c r="D125" s="31" t="s">
        <v>387</v>
      </c>
      <c r="E125" s="32">
        <v>820047</v>
      </c>
      <c r="F125" s="33">
        <f>SUM(E125/H125)</f>
        <v>2.999626897063826</v>
      </c>
      <c r="G125" s="34"/>
      <c r="H125" s="35">
        <v>273383</v>
      </c>
      <c r="I125" s="36" t="s">
        <v>9</v>
      </c>
      <c r="J125" s="37" t="s">
        <v>388</v>
      </c>
    </row>
    <row r="126" spans="1:10" ht="22.5" x14ac:dyDescent="0.25">
      <c r="A126" s="9">
        <v>124</v>
      </c>
      <c r="B126" s="48">
        <v>43340</v>
      </c>
      <c r="C126" s="16">
        <v>91728</v>
      </c>
      <c r="D126" s="31" t="s">
        <v>425</v>
      </c>
      <c r="E126" s="32">
        <v>850000</v>
      </c>
      <c r="F126" s="33">
        <f>SUM(E126/H126)</f>
        <v>9.8414940545797673</v>
      </c>
      <c r="G126" s="34"/>
      <c r="H126" s="35">
        <v>86369</v>
      </c>
      <c r="I126" s="36" t="s">
        <v>9</v>
      </c>
      <c r="J126" s="37" t="s">
        <v>426</v>
      </c>
    </row>
    <row r="127" spans="1:10" ht="56.25" x14ac:dyDescent="0.25">
      <c r="A127" s="9">
        <v>125</v>
      </c>
      <c r="B127" s="48">
        <v>43343</v>
      </c>
      <c r="C127" s="16" t="s">
        <v>304</v>
      </c>
      <c r="D127" s="31" t="s">
        <v>305</v>
      </c>
      <c r="E127" s="32">
        <v>1125000</v>
      </c>
      <c r="F127" s="33">
        <f>SUM(E127/H127)</f>
        <v>29.667721518987342</v>
      </c>
      <c r="G127" s="34"/>
      <c r="H127" s="35">
        <v>37920</v>
      </c>
      <c r="I127" s="36" t="s">
        <v>9</v>
      </c>
      <c r="J127" s="37" t="s">
        <v>306</v>
      </c>
    </row>
    <row r="128" spans="1:10" ht="22.5" x14ac:dyDescent="0.25">
      <c r="A128" s="9">
        <v>126</v>
      </c>
      <c r="B128" s="48">
        <v>43343</v>
      </c>
      <c r="C128" s="16">
        <v>84463</v>
      </c>
      <c r="D128" s="6" t="s">
        <v>307</v>
      </c>
      <c r="E128" s="7">
        <v>337737</v>
      </c>
      <c r="F128" s="33">
        <f>SUM(E128/H128)</f>
        <v>3</v>
      </c>
      <c r="G128" s="9"/>
      <c r="H128" s="10">
        <v>112579</v>
      </c>
      <c r="I128" s="6" t="s">
        <v>9</v>
      </c>
      <c r="J128" s="11" t="s">
        <v>308</v>
      </c>
    </row>
    <row r="129" spans="1:10" ht="22.5" x14ac:dyDescent="0.25">
      <c r="A129" s="9">
        <v>127</v>
      </c>
      <c r="B129" s="48">
        <v>43350</v>
      </c>
      <c r="C129" s="16" t="s">
        <v>427</v>
      </c>
      <c r="D129" s="31" t="s">
        <v>428</v>
      </c>
      <c r="E129" s="32">
        <v>685285</v>
      </c>
      <c r="F129" s="33">
        <f>SUM(E129/H129)</f>
        <v>4.6000308778713066</v>
      </c>
      <c r="G129" s="34"/>
      <c r="H129" s="35">
        <v>148974</v>
      </c>
      <c r="I129" s="36" t="s">
        <v>9</v>
      </c>
      <c r="J129" s="37" t="s">
        <v>429</v>
      </c>
    </row>
    <row r="130" spans="1:10" ht="22.5" x14ac:dyDescent="0.25">
      <c r="A130" s="9">
        <v>128</v>
      </c>
      <c r="B130" s="48">
        <v>43361</v>
      </c>
      <c r="C130" s="16">
        <v>91246</v>
      </c>
      <c r="D130" s="29" t="s">
        <v>333</v>
      </c>
      <c r="E130" s="7">
        <v>51025</v>
      </c>
      <c r="F130" s="33">
        <f>SUM(E130/H130)</f>
        <v>36.111111111111114</v>
      </c>
      <c r="G130" s="9"/>
      <c r="H130" s="10">
        <v>1413</v>
      </c>
      <c r="I130" s="6" t="s">
        <v>9</v>
      </c>
      <c r="J130" s="11" t="s">
        <v>334</v>
      </c>
    </row>
    <row r="131" spans="1:10" ht="33.75" x14ac:dyDescent="0.25">
      <c r="A131" s="9">
        <v>129</v>
      </c>
      <c r="B131" s="48">
        <v>43374</v>
      </c>
      <c r="C131" s="16" t="s">
        <v>342</v>
      </c>
      <c r="D131" s="31" t="s">
        <v>343</v>
      </c>
      <c r="E131" s="32">
        <v>366000</v>
      </c>
      <c r="F131" s="33">
        <f>SUM(E131/H131)</f>
        <v>3.5917213766302587</v>
      </c>
      <c r="G131" s="34"/>
      <c r="H131" s="35">
        <v>101901</v>
      </c>
      <c r="I131" s="36" t="s">
        <v>9</v>
      </c>
      <c r="J131" s="37" t="s">
        <v>344</v>
      </c>
    </row>
    <row r="132" spans="1:10" ht="45" x14ac:dyDescent="0.25">
      <c r="A132" s="9">
        <v>130</v>
      </c>
      <c r="B132" s="48">
        <v>43377</v>
      </c>
      <c r="C132" s="16">
        <v>83028</v>
      </c>
      <c r="D132" s="31" t="s">
        <v>389</v>
      </c>
      <c r="E132" s="32">
        <v>200000</v>
      </c>
      <c r="F132" s="33">
        <f>SUM(E132/H132)</f>
        <v>1.1507215023819934</v>
      </c>
      <c r="G132" s="34"/>
      <c r="H132" s="35">
        <v>173804</v>
      </c>
      <c r="I132" s="36" t="s">
        <v>9</v>
      </c>
      <c r="J132" s="37" t="s">
        <v>390</v>
      </c>
    </row>
    <row r="133" spans="1:10" x14ac:dyDescent="0.25">
      <c r="A133" s="9">
        <v>131</v>
      </c>
      <c r="B133" s="48">
        <v>43393</v>
      </c>
      <c r="C133" s="16">
        <v>52502</v>
      </c>
      <c r="D133" s="31" t="s">
        <v>433</v>
      </c>
      <c r="E133" s="32">
        <v>74728</v>
      </c>
      <c r="F133" s="33">
        <f>SUM(E133/H133)</f>
        <v>22.644848484848485</v>
      </c>
      <c r="G133" s="34"/>
      <c r="H133" s="35">
        <v>3300</v>
      </c>
      <c r="I133" s="36" t="s">
        <v>9</v>
      </c>
      <c r="J133" s="37" t="s">
        <v>434</v>
      </c>
    </row>
    <row r="134" spans="1:10" x14ac:dyDescent="0.25">
      <c r="A134" s="9">
        <v>132</v>
      </c>
      <c r="B134" s="48">
        <v>43393</v>
      </c>
      <c r="C134" s="16">
        <v>52499</v>
      </c>
      <c r="D134" s="31" t="s">
        <v>435</v>
      </c>
      <c r="E134" s="32">
        <v>149457</v>
      </c>
      <c r="F134" s="33">
        <f>SUM(E134/H134)</f>
        <v>22.645</v>
      </c>
      <c r="G134" s="34"/>
      <c r="H134" s="35">
        <v>6600</v>
      </c>
      <c r="I134" s="36" t="s">
        <v>9</v>
      </c>
      <c r="J134" s="37" t="s">
        <v>436</v>
      </c>
    </row>
    <row r="135" spans="1:10" ht="22.5" x14ac:dyDescent="0.25">
      <c r="A135" s="9">
        <v>133</v>
      </c>
      <c r="B135" s="48">
        <v>43404</v>
      </c>
      <c r="C135" s="16" t="s">
        <v>442</v>
      </c>
      <c r="D135" s="31" t="s">
        <v>443</v>
      </c>
      <c r="E135" s="32">
        <v>950000</v>
      </c>
      <c r="F135" s="33">
        <f>SUM(E135/H135)</f>
        <v>20.531661984006917</v>
      </c>
      <c r="G135" s="34"/>
      <c r="H135" s="35">
        <v>46270</v>
      </c>
      <c r="I135" s="36" t="s">
        <v>9</v>
      </c>
      <c r="J135" s="37" t="s">
        <v>444</v>
      </c>
    </row>
    <row r="136" spans="1:10" ht="22.5" x14ac:dyDescent="0.25">
      <c r="A136" s="9">
        <v>134</v>
      </c>
      <c r="B136" s="48">
        <v>43410</v>
      </c>
      <c r="C136" s="16" t="s">
        <v>450</v>
      </c>
      <c r="D136" s="31" t="s">
        <v>451</v>
      </c>
      <c r="E136" s="32">
        <v>280000</v>
      </c>
      <c r="F136" s="33">
        <f>SUM(E136/H136)</f>
        <v>1.7562566643668067</v>
      </c>
      <c r="G136" s="34"/>
      <c r="H136" s="35">
        <v>159430</v>
      </c>
      <c r="I136" s="36" t="s">
        <v>9</v>
      </c>
      <c r="J136" s="37" t="s">
        <v>452</v>
      </c>
    </row>
    <row r="137" spans="1:10" x14ac:dyDescent="0.25">
      <c r="A137" s="9">
        <v>135</v>
      </c>
      <c r="B137" s="48">
        <v>43410</v>
      </c>
      <c r="C137" s="16">
        <v>91786</v>
      </c>
      <c r="D137" s="31" t="s">
        <v>453</v>
      </c>
      <c r="E137" s="32">
        <v>324472</v>
      </c>
      <c r="F137" s="33">
        <f>SUM(E137/H137)</f>
        <v>1.8638175656269746</v>
      </c>
      <c r="G137" s="34"/>
      <c r="H137" s="35">
        <v>174090</v>
      </c>
      <c r="I137" s="36" t="s">
        <v>9</v>
      </c>
      <c r="J137" s="37" t="s">
        <v>454</v>
      </c>
    </row>
    <row r="138" spans="1:10" x14ac:dyDescent="0.25">
      <c r="A138" s="9">
        <v>136</v>
      </c>
      <c r="B138" s="48">
        <v>43412</v>
      </c>
      <c r="C138" s="16">
        <v>53916</v>
      </c>
      <c r="D138" s="31" t="s">
        <v>455</v>
      </c>
      <c r="E138" s="32">
        <v>61500</v>
      </c>
      <c r="F138" s="33">
        <f>SUM(E138/H138)</f>
        <v>1.5375000000000001</v>
      </c>
      <c r="G138" s="34">
        <v>2009</v>
      </c>
      <c r="H138" s="35">
        <v>40000</v>
      </c>
      <c r="I138" s="36" t="s">
        <v>9</v>
      </c>
      <c r="J138" s="37" t="s">
        <v>456</v>
      </c>
    </row>
    <row r="139" spans="1:10" x14ac:dyDescent="0.25">
      <c r="A139" s="9">
        <v>137</v>
      </c>
      <c r="B139" s="48">
        <v>43413</v>
      </c>
      <c r="C139" s="16">
        <v>52498</v>
      </c>
      <c r="D139" s="31" t="s">
        <v>457</v>
      </c>
      <c r="E139" s="32">
        <v>176631</v>
      </c>
      <c r="F139" s="33">
        <f>SUM(E139/H139)</f>
        <v>22.645</v>
      </c>
      <c r="G139" s="34"/>
      <c r="H139" s="35">
        <v>7800</v>
      </c>
      <c r="I139" s="36" t="s">
        <v>9</v>
      </c>
      <c r="J139" s="37" t="s">
        <v>458</v>
      </c>
    </row>
    <row r="140" spans="1:10" x14ac:dyDescent="0.25">
      <c r="A140" s="9">
        <v>138</v>
      </c>
      <c r="B140" s="48">
        <v>43413</v>
      </c>
      <c r="C140" s="16">
        <v>52500</v>
      </c>
      <c r="D140" s="31" t="s">
        <v>459</v>
      </c>
      <c r="E140" s="32">
        <v>149457</v>
      </c>
      <c r="F140" s="33">
        <f>SUM(E140/H140)</f>
        <v>22.645</v>
      </c>
      <c r="G140" s="34"/>
      <c r="H140" s="35">
        <v>6600</v>
      </c>
      <c r="I140" s="36" t="s">
        <v>9</v>
      </c>
      <c r="J140" s="37" t="s">
        <v>436</v>
      </c>
    </row>
    <row r="141" spans="1:10" ht="101.25" x14ac:dyDescent="0.25">
      <c r="A141" s="9">
        <v>139</v>
      </c>
      <c r="B141" s="48">
        <v>43432</v>
      </c>
      <c r="C141" s="16" t="s">
        <v>476</v>
      </c>
      <c r="D141" s="31" t="s">
        <v>477</v>
      </c>
      <c r="E141" s="32">
        <v>257500</v>
      </c>
      <c r="F141" s="33">
        <f>SUM(E141/H141)</f>
        <v>1.8615175524839511</v>
      </c>
      <c r="G141" s="34"/>
      <c r="H141" s="35">
        <v>138328</v>
      </c>
      <c r="I141" s="36" t="s">
        <v>9</v>
      </c>
      <c r="J141" s="37" t="s">
        <v>478</v>
      </c>
    </row>
    <row r="142" spans="1:10" x14ac:dyDescent="0.25">
      <c r="A142" s="9">
        <v>140</v>
      </c>
      <c r="B142" s="48">
        <v>43448</v>
      </c>
      <c r="C142" s="16">
        <v>84665</v>
      </c>
      <c r="D142" s="31" t="s">
        <v>497</v>
      </c>
      <c r="E142" s="32">
        <v>435600</v>
      </c>
      <c r="F142" s="33">
        <f>SUM(E142/H142)</f>
        <v>2</v>
      </c>
      <c r="G142" s="34"/>
      <c r="H142" s="35">
        <v>217800</v>
      </c>
      <c r="I142" s="36" t="s">
        <v>9</v>
      </c>
      <c r="J142" s="37" t="s">
        <v>498</v>
      </c>
    </row>
    <row r="143" spans="1:10" x14ac:dyDescent="0.25">
      <c r="A143" s="9">
        <v>141</v>
      </c>
      <c r="B143" s="48">
        <v>43455</v>
      </c>
      <c r="C143" s="16">
        <v>40652</v>
      </c>
      <c r="D143" s="31" t="s">
        <v>508</v>
      </c>
      <c r="E143" s="32">
        <v>105294</v>
      </c>
      <c r="F143" s="33">
        <f>SUM(E143/H143)</f>
        <v>3.5001163447794434</v>
      </c>
      <c r="G143" s="34"/>
      <c r="H143" s="35">
        <v>30083</v>
      </c>
      <c r="I143" s="36" t="s">
        <v>9</v>
      </c>
      <c r="J143" s="37"/>
    </row>
    <row r="144" spans="1:10" ht="22.5" x14ac:dyDescent="0.25">
      <c r="A144" s="9">
        <v>142</v>
      </c>
      <c r="B144" s="48">
        <v>43461</v>
      </c>
      <c r="C144" s="16">
        <v>88535</v>
      </c>
      <c r="D144" s="31" t="s">
        <v>511</v>
      </c>
      <c r="E144" s="32">
        <v>866000</v>
      </c>
      <c r="F144" s="33">
        <f>SUM(E144/H144)</f>
        <v>3.1574150031902288</v>
      </c>
      <c r="G144" s="34"/>
      <c r="H144" s="35">
        <v>274275</v>
      </c>
      <c r="I144" s="36" t="s">
        <v>9</v>
      </c>
      <c r="J144" s="37" t="s">
        <v>512</v>
      </c>
    </row>
    <row r="145" spans="1:10" x14ac:dyDescent="0.25">
      <c r="A145" s="9">
        <v>143</v>
      </c>
      <c r="B145" s="48">
        <v>43196</v>
      </c>
      <c r="C145" s="16">
        <v>90065</v>
      </c>
      <c r="D145" s="6" t="s">
        <v>122</v>
      </c>
      <c r="E145" s="7">
        <v>830000</v>
      </c>
      <c r="F145" s="33">
        <f>SUM(E145/H145)</f>
        <v>34.301772947059554</v>
      </c>
      <c r="G145" s="9"/>
      <c r="H145" s="10">
        <v>24197</v>
      </c>
      <c r="I145" s="6" t="s">
        <v>124</v>
      </c>
      <c r="J145" s="11" t="s">
        <v>123</v>
      </c>
    </row>
    <row r="146" spans="1:10" ht="22.5" x14ac:dyDescent="0.25">
      <c r="A146" s="9">
        <v>144</v>
      </c>
      <c r="B146" s="48">
        <v>43271</v>
      </c>
      <c r="C146" s="16">
        <v>91091</v>
      </c>
      <c r="D146" s="31" t="s">
        <v>257</v>
      </c>
      <c r="E146" s="32">
        <v>512582</v>
      </c>
      <c r="F146" s="33">
        <f>SUM(E146/H146)</f>
        <v>8.5468794290764176</v>
      </c>
      <c r="G146" s="34"/>
      <c r="H146" s="35">
        <v>59973</v>
      </c>
      <c r="I146" s="36" t="s">
        <v>260</v>
      </c>
      <c r="J146" s="37"/>
    </row>
    <row r="147" spans="1:10" ht="123.75" x14ac:dyDescent="0.25">
      <c r="A147" s="9">
        <v>145</v>
      </c>
      <c r="B147" s="48">
        <v>43431</v>
      </c>
      <c r="C147" s="16" t="s">
        <v>470</v>
      </c>
      <c r="D147" s="31" t="s">
        <v>471</v>
      </c>
      <c r="E147" s="32">
        <v>1600000</v>
      </c>
      <c r="F147" s="33">
        <f>SUM(E147/H147)</f>
        <v>10.305958132045088</v>
      </c>
      <c r="G147" s="34">
        <v>1997</v>
      </c>
      <c r="H147" s="35">
        <v>155250</v>
      </c>
      <c r="I147" s="36" t="s">
        <v>472</v>
      </c>
      <c r="J147" s="37"/>
    </row>
    <row r="148" spans="1:10" ht="22.5" x14ac:dyDescent="0.25">
      <c r="A148" s="9">
        <v>146</v>
      </c>
      <c r="B148" s="48">
        <v>43137</v>
      </c>
      <c r="C148" s="30">
        <v>21501</v>
      </c>
      <c r="D148" s="31" t="s">
        <v>61</v>
      </c>
      <c r="E148" s="32">
        <v>250000</v>
      </c>
      <c r="F148" s="33">
        <f>SUM(E148/H148)</f>
        <v>78.641082101289712</v>
      </c>
      <c r="G148" s="34">
        <v>1990</v>
      </c>
      <c r="H148" s="35">
        <v>3179</v>
      </c>
      <c r="I148" s="36" t="s">
        <v>60</v>
      </c>
      <c r="J148" s="37"/>
    </row>
    <row r="149" spans="1:10" x14ac:dyDescent="0.25">
      <c r="A149" s="9">
        <v>147</v>
      </c>
      <c r="B149" s="48">
        <v>43167</v>
      </c>
      <c r="C149" s="30">
        <v>38380</v>
      </c>
      <c r="D149" s="31" t="s">
        <v>84</v>
      </c>
      <c r="E149" s="32">
        <v>285000</v>
      </c>
      <c r="F149" s="33">
        <f>SUM(E149/H149)</f>
        <v>97.435897435897431</v>
      </c>
      <c r="G149" s="34">
        <v>1970</v>
      </c>
      <c r="H149" s="35">
        <v>2925</v>
      </c>
      <c r="I149" s="36" t="s">
        <v>60</v>
      </c>
      <c r="J149" s="37"/>
    </row>
    <row r="150" spans="1:10" x14ac:dyDescent="0.25">
      <c r="A150" s="9">
        <v>148</v>
      </c>
      <c r="B150" s="48">
        <v>43174</v>
      </c>
      <c r="C150" s="16">
        <v>27154</v>
      </c>
      <c r="D150" s="6" t="s">
        <v>91</v>
      </c>
      <c r="E150" s="7">
        <v>280000</v>
      </c>
      <c r="F150" s="33">
        <f>SUM(E150/H150)</f>
        <v>222.22222222222223</v>
      </c>
      <c r="G150" s="9">
        <v>1955</v>
      </c>
      <c r="H150" s="10">
        <v>1260</v>
      </c>
      <c r="I150" s="6" t="s">
        <v>60</v>
      </c>
      <c r="J150" s="11"/>
    </row>
    <row r="151" spans="1:10" x14ac:dyDescent="0.25">
      <c r="A151" s="9">
        <v>149</v>
      </c>
      <c r="B151" s="48">
        <v>43196</v>
      </c>
      <c r="C151" s="16">
        <v>60054</v>
      </c>
      <c r="D151" s="31" t="s">
        <v>144</v>
      </c>
      <c r="E151" s="32">
        <v>547500</v>
      </c>
      <c r="F151" s="33">
        <f>SUM(E151/H151)</f>
        <v>140.70932922127989</v>
      </c>
      <c r="G151" s="34">
        <v>1998</v>
      </c>
      <c r="H151" s="35">
        <v>3891</v>
      </c>
      <c r="I151" s="36" t="s">
        <v>60</v>
      </c>
      <c r="J151" s="37"/>
    </row>
    <row r="152" spans="1:10" ht="22.5" x14ac:dyDescent="0.25">
      <c r="A152" s="9">
        <v>150</v>
      </c>
      <c r="B152" s="48">
        <v>43220</v>
      </c>
      <c r="C152" s="16">
        <v>24241</v>
      </c>
      <c r="D152" s="29" t="s">
        <v>173</v>
      </c>
      <c r="E152" s="7">
        <v>70000</v>
      </c>
      <c r="F152" s="33">
        <f>SUM(E152/H152)</f>
        <v>5.6</v>
      </c>
      <c r="G152" s="9">
        <v>1920</v>
      </c>
      <c r="H152" s="10">
        <v>12500</v>
      </c>
      <c r="I152" s="6" t="s">
        <v>174</v>
      </c>
      <c r="J152" s="11" t="s">
        <v>172</v>
      </c>
    </row>
    <row r="153" spans="1:10" x14ac:dyDescent="0.25">
      <c r="A153" s="9">
        <v>151</v>
      </c>
      <c r="B153" s="48">
        <v>43132</v>
      </c>
      <c r="C153" s="30">
        <v>30051</v>
      </c>
      <c r="D153" s="31" t="s">
        <v>45</v>
      </c>
      <c r="E153" s="32">
        <v>360000</v>
      </c>
      <c r="F153" s="33">
        <f>SUM(E153/H153)</f>
        <v>88.539104771273983</v>
      </c>
      <c r="G153" s="34">
        <v>1973</v>
      </c>
      <c r="H153" s="35">
        <v>4066</v>
      </c>
      <c r="I153" s="36" t="s">
        <v>17</v>
      </c>
      <c r="J153" s="37"/>
    </row>
    <row r="154" spans="1:10" ht="22.5" x14ac:dyDescent="0.25">
      <c r="A154" s="9">
        <v>152</v>
      </c>
      <c r="B154" s="48">
        <v>43105</v>
      </c>
      <c r="C154" s="16">
        <v>81481</v>
      </c>
      <c r="D154" s="6" t="s">
        <v>30</v>
      </c>
      <c r="E154" s="7">
        <v>540000</v>
      </c>
      <c r="F154" s="33">
        <f>SUM(E154/H154)</f>
        <v>40.419161676646709</v>
      </c>
      <c r="G154" s="9">
        <v>2006</v>
      </c>
      <c r="H154" s="10">
        <v>13360</v>
      </c>
      <c r="I154" s="6" t="s">
        <v>15</v>
      </c>
      <c r="J154" s="11"/>
    </row>
    <row r="155" spans="1:10" x14ac:dyDescent="0.25">
      <c r="A155" s="9">
        <v>153</v>
      </c>
      <c r="B155" s="48">
        <v>43147</v>
      </c>
      <c r="C155" s="30">
        <v>14902</v>
      </c>
      <c r="D155" s="31" t="s">
        <v>59</v>
      </c>
      <c r="E155" s="32">
        <v>850000</v>
      </c>
      <c r="F155" s="33">
        <f>SUM(E155/H155)</f>
        <v>36.386986301369866</v>
      </c>
      <c r="G155" s="34">
        <v>2003</v>
      </c>
      <c r="H155" s="35">
        <v>23360</v>
      </c>
      <c r="I155" s="36" t="s">
        <v>15</v>
      </c>
      <c r="J155" s="37"/>
    </row>
    <row r="156" spans="1:10" x14ac:dyDescent="0.25">
      <c r="A156" s="9">
        <v>154</v>
      </c>
      <c r="B156" s="48">
        <v>43196</v>
      </c>
      <c r="C156" s="30">
        <v>90437</v>
      </c>
      <c r="D156" s="31" t="s">
        <v>125</v>
      </c>
      <c r="E156" s="32">
        <v>1575000</v>
      </c>
      <c r="F156" s="33">
        <f>SUM(E156/H156)</f>
        <v>74.117647058823536</v>
      </c>
      <c r="G156" s="34">
        <v>2017</v>
      </c>
      <c r="H156" s="35">
        <v>21250</v>
      </c>
      <c r="I156" s="36" t="s">
        <v>15</v>
      </c>
      <c r="J156" s="37" t="s">
        <v>126</v>
      </c>
    </row>
    <row r="157" spans="1:10" ht="78.75" x14ac:dyDescent="0.25">
      <c r="A157" s="9">
        <v>155</v>
      </c>
      <c r="B157" s="48">
        <v>43280</v>
      </c>
      <c r="C157" s="16" t="s">
        <v>217</v>
      </c>
      <c r="D157" s="31" t="s">
        <v>247</v>
      </c>
      <c r="E157" s="32">
        <v>1600000</v>
      </c>
      <c r="F157" s="33">
        <f>SUM(E157/H157)</f>
        <v>47.031158142269256</v>
      </c>
      <c r="G157" s="34" t="s">
        <v>218</v>
      </c>
      <c r="H157" s="35">
        <v>34020</v>
      </c>
      <c r="I157" s="36" t="s">
        <v>15</v>
      </c>
      <c r="J157" s="37" t="s">
        <v>219</v>
      </c>
    </row>
    <row r="158" spans="1:10" ht="33.75" x14ac:dyDescent="0.25">
      <c r="A158" s="9">
        <v>156</v>
      </c>
      <c r="B158" s="48">
        <v>43284</v>
      </c>
      <c r="C158" s="16">
        <v>20073</v>
      </c>
      <c r="D158" s="31" t="s">
        <v>266</v>
      </c>
      <c r="E158" s="32">
        <v>30000</v>
      </c>
      <c r="F158" s="33">
        <f>SUM(E158/H158)</f>
        <v>17.857142857142858</v>
      </c>
      <c r="G158" s="34">
        <v>1997</v>
      </c>
      <c r="H158" s="35">
        <v>1680</v>
      </c>
      <c r="I158" s="36" t="s">
        <v>15</v>
      </c>
      <c r="J158" s="37" t="s">
        <v>13</v>
      </c>
    </row>
    <row r="159" spans="1:10" ht="45" x14ac:dyDescent="0.25">
      <c r="A159" s="9">
        <v>157</v>
      </c>
      <c r="B159" s="48">
        <v>43361</v>
      </c>
      <c r="C159" s="16">
        <v>85042</v>
      </c>
      <c r="D159" s="29" t="s">
        <v>331</v>
      </c>
      <c r="E159" s="7">
        <v>106512</v>
      </c>
      <c r="F159" s="33">
        <f>SUM(E159/H159)</f>
        <v>19.8125</v>
      </c>
      <c r="G159" s="9">
        <v>1995</v>
      </c>
      <c r="H159" s="10">
        <v>5376</v>
      </c>
      <c r="I159" s="6" t="s">
        <v>15</v>
      </c>
      <c r="J159" s="11" t="s">
        <v>332</v>
      </c>
    </row>
    <row r="160" spans="1:10" ht="22.5" x14ac:dyDescent="0.25">
      <c r="A160" s="9">
        <v>158</v>
      </c>
      <c r="B160" s="48">
        <v>43054</v>
      </c>
      <c r="C160" s="16">
        <v>20269</v>
      </c>
      <c r="D160" s="29" t="s">
        <v>326</v>
      </c>
      <c r="E160" s="7">
        <v>239850</v>
      </c>
      <c r="F160" s="33">
        <f>SUM(E160/H160)</f>
        <v>1.7877240711064735</v>
      </c>
      <c r="G160" s="9"/>
      <c r="H160" s="10">
        <v>134165</v>
      </c>
      <c r="I160" s="6" t="s">
        <v>327</v>
      </c>
      <c r="J160" s="11" t="s">
        <v>328</v>
      </c>
    </row>
    <row r="161" spans="1:10" ht="22.5" x14ac:dyDescent="0.25">
      <c r="A161" s="9">
        <v>159</v>
      </c>
      <c r="B161" s="48">
        <v>43404</v>
      </c>
      <c r="C161" s="16">
        <v>53625</v>
      </c>
      <c r="D161" s="29" t="s">
        <v>439</v>
      </c>
      <c r="E161" s="7">
        <v>125000</v>
      </c>
      <c r="F161" s="33">
        <f>SUM(E161/H161)</f>
        <v>4.0873716565299851</v>
      </c>
      <c r="G161" s="9"/>
      <c r="H161" s="10">
        <v>30582</v>
      </c>
      <c r="I161" s="6" t="s">
        <v>327</v>
      </c>
      <c r="J161" s="11" t="s">
        <v>440</v>
      </c>
    </row>
    <row r="162" spans="1:10" x14ac:dyDescent="0.25">
      <c r="A162" s="9">
        <v>160</v>
      </c>
      <c r="B162" s="48">
        <v>43266</v>
      </c>
      <c r="C162" s="16">
        <v>24692</v>
      </c>
      <c r="D162" s="29" t="s">
        <v>199</v>
      </c>
      <c r="E162" s="7">
        <v>1200000</v>
      </c>
      <c r="F162" s="33">
        <f>SUM(E162/H162)</f>
        <v>40.352411056560626</v>
      </c>
      <c r="G162" s="9">
        <v>1975</v>
      </c>
      <c r="H162" s="10">
        <v>29738</v>
      </c>
      <c r="I162" s="6" t="s">
        <v>200</v>
      </c>
      <c r="J162" s="11" t="s">
        <v>201</v>
      </c>
    </row>
    <row r="163" spans="1:10" x14ac:dyDescent="0.25">
      <c r="A163" s="9">
        <v>161</v>
      </c>
      <c r="B163" s="48">
        <v>43266</v>
      </c>
      <c r="C163" s="16">
        <v>24692</v>
      </c>
      <c r="D163" s="31" t="s">
        <v>199</v>
      </c>
      <c r="E163" s="32">
        <v>1200000</v>
      </c>
      <c r="F163" s="33">
        <f>SUM(E163/H163)</f>
        <v>40.352411056560626</v>
      </c>
      <c r="G163" s="34">
        <v>1975</v>
      </c>
      <c r="H163" s="35">
        <v>29738</v>
      </c>
      <c r="I163" s="36" t="s">
        <v>200</v>
      </c>
      <c r="J163" s="37" t="s">
        <v>201</v>
      </c>
    </row>
    <row r="164" spans="1:10" x14ac:dyDescent="0.25">
      <c r="A164" s="9">
        <v>162</v>
      </c>
      <c r="B164" s="48">
        <v>43279</v>
      </c>
      <c r="C164" s="16">
        <v>85923</v>
      </c>
      <c r="D164" s="31" t="s">
        <v>213</v>
      </c>
      <c r="E164" s="32">
        <v>6550000</v>
      </c>
      <c r="F164" s="33">
        <f>SUM(E164/H164)</f>
        <v>134.57429322813937</v>
      </c>
      <c r="G164" s="34">
        <v>2013</v>
      </c>
      <c r="H164" s="35">
        <v>48672</v>
      </c>
      <c r="I164" s="36" t="s">
        <v>200</v>
      </c>
      <c r="J164" s="37" t="s">
        <v>264</v>
      </c>
    </row>
    <row r="165" spans="1:10" x14ac:dyDescent="0.25">
      <c r="A165" s="9">
        <v>163</v>
      </c>
      <c r="B165" s="48">
        <v>43283</v>
      </c>
      <c r="C165" s="16">
        <v>41246</v>
      </c>
      <c r="D165" s="31" t="s">
        <v>227</v>
      </c>
      <c r="E165" s="32">
        <v>2436000</v>
      </c>
      <c r="F165" s="33">
        <f>SUM(E165/H165)</f>
        <v>87.904157043879906</v>
      </c>
      <c r="G165" s="34">
        <v>1988</v>
      </c>
      <c r="H165" s="35">
        <v>27712</v>
      </c>
      <c r="I165" s="36" t="s">
        <v>200</v>
      </c>
      <c r="J165" s="37" t="s">
        <v>265</v>
      </c>
    </row>
    <row r="166" spans="1:10" x14ac:dyDescent="0.25">
      <c r="A166" s="9">
        <v>164</v>
      </c>
      <c r="B166" s="48">
        <v>43325</v>
      </c>
      <c r="C166" s="16">
        <v>61708</v>
      </c>
      <c r="D166" s="31" t="s">
        <v>480</v>
      </c>
      <c r="E166" s="32">
        <v>1650000</v>
      </c>
      <c r="F166" s="33">
        <f>SUM(E166/H166)</f>
        <v>53.116147308781869</v>
      </c>
      <c r="G166" s="34">
        <v>1994</v>
      </c>
      <c r="H166" s="35">
        <v>31064</v>
      </c>
      <c r="I166" s="36" t="s">
        <v>200</v>
      </c>
      <c r="J166" s="37" t="s">
        <v>481</v>
      </c>
    </row>
    <row r="167" spans="1:10" ht="22.5" x14ac:dyDescent="0.25">
      <c r="A167" s="9">
        <v>165</v>
      </c>
      <c r="B167" s="48">
        <v>43438</v>
      </c>
      <c r="C167" s="16">
        <v>23054</v>
      </c>
      <c r="D167" s="29" t="s">
        <v>490</v>
      </c>
      <c r="E167" s="7">
        <v>85000</v>
      </c>
      <c r="F167" s="33">
        <f>SUM(E167/H167)</f>
        <v>48.850574712643677</v>
      </c>
      <c r="G167" s="9">
        <v>1940</v>
      </c>
      <c r="H167" s="10">
        <v>1740</v>
      </c>
      <c r="I167" s="6" t="s">
        <v>200</v>
      </c>
      <c r="J167" s="11"/>
    </row>
    <row r="168" spans="1:10" ht="22.5" x14ac:dyDescent="0.25">
      <c r="A168" s="9">
        <v>166</v>
      </c>
      <c r="B168" s="48">
        <v>43102</v>
      </c>
      <c r="C168" s="16">
        <v>85065</v>
      </c>
      <c r="D168" s="6" t="s">
        <v>27</v>
      </c>
      <c r="E168" s="7">
        <v>1178328</v>
      </c>
      <c r="F168" s="33">
        <f>SUM(E168/H168)</f>
        <v>191.411306042885</v>
      </c>
      <c r="G168" s="9">
        <v>2005</v>
      </c>
      <c r="H168" s="10">
        <v>6156</v>
      </c>
      <c r="I168" s="6" t="s">
        <v>18</v>
      </c>
      <c r="J168" s="11"/>
    </row>
    <row r="169" spans="1:10" x14ac:dyDescent="0.25">
      <c r="A169" s="9">
        <v>167</v>
      </c>
      <c r="B169" s="48">
        <v>43116</v>
      </c>
      <c r="C169" s="30">
        <v>63523</v>
      </c>
      <c r="D169" s="31" t="s">
        <v>33</v>
      </c>
      <c r="E169" s="32">
        <v>776000</v>
      </c>
      <c r="F169" s="33">
        <f>SUM(E169/H169)</f>
        <v>109.54263128176171</v>
      </c>
      <c r="G169" s="34">
        <v>1997</v>
      </c>
      <c r="H169" s="35">
        <v>7084</v>
      </c>
      <c r="I169" s="36" t="s">
        <v>18</v>
      </c>
      <c r="J169" s="37"/>
    </row>
    <row r="170" spans="1:10" x14ac:dyDescent="0.25">
      <c r="A170" s="9">
        <v>168</v>
      </c>
      <c r="B170" s="48">
        <v>43146</v>
      </c>
      <c r="C170" s="30">
        <v>25944</v>
      </c>
      <c r="D170" s="31" t="s">
        <v>54</v>
      </c>
      <c r="E170" s="32">
        <v>75000</v>
      </c>
      <c r="F170" s="33">
        <f>SUM(E170/H170)</f>
        <v>131.57894736842104</v>
      </c>
      <c r="G170" s="34">
        <v>1959</v>
      </c>
      <c r="H170" s="35">
        <v>570</v>
      </c>
      <c r="I170" s="36" t="s">
        <v>18</v>
      </c>
      <c r="J170" s="37"/>
    </row>
    <row r="171" spans="1:10" x14ac:dyDescent="0.25">
      <c r="A171" s="9">
        <v>169</v>
      </c>
      <c r="B171" s="50">
        <v>43147</v>
      </c>
      <c r="C171" s="30">
        <v>24658</v>
      </c>
      <c r="D171" s="31" t="s">
        <v>51</v>
      </c>
      <c r="E171" s="32">
        <v>610000</v>
      </c>
      <c r="F171" s="33">
        <f>SUM(E171/H171)</f>
        <v>101.66666666666667</v>
      </c>
      <c r="G171" s="34">
        <v>1975</v>
      </c>
      <c r="H171" s="35">
        <v>6000</v>
      </c>
      <c r="I171" s="36" t="s">
        <v>18</v>
      </c>
      <c r="J171" s="37"/>
    </row>
    <row r="172" spans="1:10" x14ac:dyDescent="0.25">
      <c r="A172" s="9">
        <v>170</v>
      </c>
      <c r="B172" s="48">
        <v>43164</v>
      </c>
      <c r="C172" s="16">
        <v>55099</v>
      </c>
      <c r="D172" s="6" t="s">
        <v>78</v>
      </c>
      <c r="E172" s="7">
        <v>790000</v>
      </c>
      <c r="F172" s="33">
        <f>SUM(E172/H172)</f>
        <v>124.68434343434343</v>
      </c>
      <c r="G172" s="9">
        <v>2005</v>
      </c>
      <c r="H172" s="10">
        <v>6336</v>
      </c>
      <c r="I172" s="6" t="s">
        <v>18</v>
      </c>
      <c r="J172" s="11"/>
    </row>
    <row r="173" spans="1:10" x14ac:dyDescent="0.25">
      <c r="A173" s="9">
        <v>171</v>
      </c>
      <c r="B173" s="48">
        <v>43189</v>
      </c>
      <c r="C173" s="30" t="s">
        <v>118</v>
      </c>
      <c r="D173" s="31" t="s">
        <v>119</v>
      </c>
      <c r="E173" s="32">
        <v>160000</v>
      </c>
      <c r="F173" s="33">
        <f>SUM(E173/H173)</f>
        <v>88.888888888888886</v>
      </c>
      <c r="G173" s="34">
        <v>1986</v>
      </c>
      <c r="H173" s="35">
        <v>1800</v>
      </c>
      <c r="I173" s="36" t="s">
        <v>18</v>
      </c>
      <c r="J173" s="37"/>
    </row>
    <row r="174" spans="1:10" x14ac:dyDescent="0.25">
      <c r="A174" s="9">
        <v>172</v>
      </c>
      <c r="B174" s="48">
        <v>43217</v>
      </c>
      <c r="C174" s="16">
        <v>27633</v>
      </c>
      <c r="D174" s="31" t="s">
        <v>162</v>
      </c>
      <c r="E174" s="32">
        <v>1200000</v>
      </c>
      <c r="F174" s="33">
        <f>SUM(E174/H174)</f>
        <v>524.47552447552448</v>
      </c>
      <c r="G174" s="34">
        <v>1919</v>
      </c>
      <c r="H174" s="35">
        <v>2288</v>
      </c>
      <c r="I174" s="36" t="s">
        <v>18</v>
      </c>
      <c r="J174" s="37"/>
    </row>
    <row r="175" spans="1:10" x14ac:dyDescent="0.25">
      <c r="A175" s="9">
        <v>173</v>
      </c>
      <c r="B175" s="48">
        <v>43230</v>
      </c>
      <c r="C175" s="16">
        <v>29628</v>
      </c>
      <c r="D175" s="31" t="s">
        <v>374</v>
      </c>
      <c r="E175" s="32">
        <v>211500</v>
      </c>
      <c r="F175" s="33">
        <f>SUM(E175/H175)</f>
        <v>34.553177585361865</v>
      </c>
      <c r="G175" s="34">
        <v>1920</v>
      </c>
      <c r="H175" s="35">
        <v>6121</v>
      </c>
      <c r="I175" s="36" t="s">
        <v>18</v>
      </c>
      <c r="J175" s="37"/>
    </row>
    <row r="176" spans="1:10" x14ac:dyDescent="0.25">
      <c r="A176" s="9">
        <v>174</v>
      </c>
      <c r="B176" s="48">
        <v>43251</v>
      </c>
      <c r="C176" s="16">
        <v>90936</v>
      </c>
      <c r="D176" s="31" t="s">
        <v>245</v>
      </c>
      <c r="E176" s="32">
        <v>349000</v>
      </c>
      <c r="F176" s="33">
        <f>SUM(E176/H176)</f>
        <v>198.74715261958997</v>
      </c>
      <c r="G176" s="34">
        <v>2018</v>
      </c>
      <c r="H176" s="35">
        <v>1756</v>
      </c>
      <c r="I176" s="36" t="s">
        <v>18</v>
      </c>
      <c r="J176" s="37"/>
    </row>
    <row r="177" spans="1:10" x14ac:dyDescent="0.25">
      <c r="A177" s="9">
        <v>175</v>
      </c>
      <c r="B177" s="48">
        <v>43251</v>
      </c>
      <c r="C177" s="16">
        <v>90763</v>
      </c>
      <c r="D177" s="31" t="s">
        <v>248</v>
      </c>
      <c r="E177" s="32">
        <v>325000</v>
      </c>
      <c r="F177" s="33">
        <f>SUM(E177/H177)</f>
        <v>175.77068685776095</v>
      </c>
      <c r="G177" s="34">
        <v>2018</v>
      </c>
      <c r="H177" s="35">
        <v>1849</v>
      </c>
      <c r="I177" s="36" t="s">
        <v>18</v>
      </c>
      <c r="J177" s="37"/>
    </row>
    <row r="178" spans="1:10" x14ac:dyDescent="0.25">
      <c r="A178" s="9">
        <v>176</v>
      </c>
      <c r="B178" s="48">
        <v>43252</v>
      </c>
      <c r="C178" s="16">
        <v>43004</v>
      </c>
      <c r="D178" s="31" t="s">
        <v>194</v>
      </c>
      <c r="E178" s="32">
        <v>1050000</v>
      </c>
      <c r="F178" s="33">
        <f>SUM(E178/H178)</f>
        <v>113.63636363636364</v>
      </c>
      <c r="G178" s="34">
        <v>1932</v>
      </c>
      <c r="H178" s="35">
        <v>9240</v>
      </c>
      <c r="I178" s="36" t="s">
        <v>18</v>
      </c>
      <c r="J178" s="37"/>
    </row>
    <row r="179" spans="1:10" ht="22.5" x14ac:dyDescent="0.25">
      <c r="A179" s="9">
        <v>177</v>
      </c>
      <c r="B179" s="48">
        <v>43257</v>
      </c>
      <c r="C179" s="16">
        <v>20105</v>
      </c>
      <c r="D179" s="31" t="s">
        <v>250</v>
      </c>
      <c r="E179" s="32">
        <v>60000</v>
      </c>
      <c r="F179" s="33">
        <f>SUM(E179/H179)</f>
        <v>69.686411149825787</v>
      </c>
      <c r="G179" s="34">
        <v>1980</v>
      </c>
      <c r="H179" s="35">
        <v>861</v>
      </c>
      <c r="I179" s="36" t="s">
        <v>18</v>
      </c>
      <c r="J179" s="37"/>
    </row>
    <row r="180" spans="1:10" x14ac:dyDescent="0.25">
      <c r="A180" s="9">
        <v>178</v>
      </c>
      <c r="B180" s="48">
        <v>43294</v>
      </c>
      <c r="C180" s="16">
        <v>43020</v>
      </c>
      <c r="D180" s="31" t="s">
        <v>273</v>
      </c>
      <c r="E180" s="32">
        <v>175000</v>
      </c>
      <c r="F180" s="33">
        <f>SUM(E180/H180)</f>
        <v>67.829457364341081</v>
      </c>
      <c r="G180" s="34">
        <v>1920</v>
      </c>
      <c r="H180" s="35">
        <v>2580</v>
      </c>
      <c r="I180" s="36" t="s">
        <v>18</v>
      </c>
      <c r="J180" s="37"/>
    </row>
    <row r="181" spans="1:10" ht="22.5" x14ac:dyDescent="0.25">
      <c r="A181" s="9">
        <v>179</v>
      </c>
      <c r="B181" s="48">
        <v>43311</v>
      </c>
      <c r="C181" s="16">
        <v>20070</v>
      </c>
      <c r="D181" s="31" t="s">
        <v>282</v>
      </c>
      <c r="E181" s="32">
        <v>45000</v>
      </c>
      <c r="F181" s="33">
        <f>SUM(E181/H181)</f>
        <v>34.272658035034276</v>
      </c>
      <c r="G181" s="34">
        <v>1962</v>
      </c>
      <c r="H181" s="35">
        <v>1313</v>
      </c>
      <c r="I181" s="36" t="s">
        <v>18</v>
      </c>
      <c r="J181" s="37"/>
    </row>
    <row r="182" spans="1:10" x14ac:dyDescent="0.25">
      <c r="A182" s="9">
        <v>180</v>
      </c>
      <c r="B182" s="48">
        <v>43328</v>
      </c>
      <c r="C182" s="16">
        <v>24691</v>
      </c>
      <c r="D182" s="31" t="s">
        <v>297</v>
      </c>
      <c r="E182" s="32">
        <v>1000000</v>
      </c>
      <c r="F182" s="33">
        <f>SUM(E182/H182)</f>
        <v>130.53126223730584</v>
      </c>
      <c r="G182" s="34">
        <v>1978</v>
      </c>
      <c r="H182" s="35">
        <v>7661</v>
      </c>
      <c r="I182" s="36" t="s">
        <v>18</v>
      </c>
      <c r="J182" s="37"/>
    </row>
    <row r="183" spans="1:10" x14ac:dyDescent="0.25">
      <c r="A183" s="9">
        <v>181</v>
      </c>
      <c r="B183" s="48">
        <v>43335</v>
      </c>
      <c r="C183" s="16">
        <v>90875</v>
      </c>
      <c r="D183" s="31" t="s">
        <v>424</v>
      </c>
      <c r="E183" s="32">
        <v>975000</v>
      </c>
      <c r="F183" s="33">
        <f>SUM(E183/H183)</f>
        <v>70.519311442210324</v>
      </c>
      <c r="G183" s="34">
        <v>1945</v>
      </c>
      <c r="H183" s="35">
        <v>13826</v>
      </c>
      <c r="I183" s="36" t="s">
        <v>18</v>
      </c>
      <c r="J183" s="37"/>
    </row>
    <row r="184" spans="1:10" ht="45" x14ac:dyDescent="0.25">
      <c r="A184" s="9">
        <v>182</v>
      </c>
      <c r="B184" s="48">
        <v>43343</v>
      </c>
      <c r="C184" s="16" t="s">
        <v>309</v>
      </c>
      <c r="D184" s="31" t="s">
        <v>310</v>
      </c>
      <c r="E184" s="32">
        <v>805000</v>
      </c>
      <c r="F184" s="33">
        <f>SUM(E184/H184)</f>
        <v>160.23089171974522</v>
      </c>
      <c r="G184" s="34">
        <v>2017</v>
      </c>
      <c r="H184" s="35">
        <v>5024</v>
      </c>
      <c r="I184" s="36" t="s">
        <v>18</v>
      </c>
      <c r="J184" s="37"/>
    </row>
    <row r="185" spans="1:10" x14ac:dyDescent="0.25">
      <c r="A185" s="9">
        <v>183</v>
      </c>
      <c r="B185" s="48">
        <v>43375</v>
      </c>
      <c r="C185" s="16">
        <v>47136</v>
      </c>
      <c r="D185" s="31" t="s">
        <v>350</v>
      </c>
      <c r="E185" s="32">
        <v>490000</v>
      </c>
      <c r="F185" s="33">
        <f>SUM(E185/H185)</f>
        <v>357.14285714285717</v>
      </c>
      <c r="G185" s="34">
        <v>1959</v>
      </c>
      <c r="H185" s="35">
        <v>1372</v>
      </c>
      <c r="I185" s="36" t="s">
        <v>18</v>
      </c>
      <c r="J185" s="37"/>
    </row>
    <row r="186" spans="1:10" x14ac:dyDescent="0.25">
      <c r="A186" s="9">
        <v>184</v>
      </c>
      <c r="B186" s="48">
        <v>43399</v>
      </c>
      <c r="C186" s="16">
        <v>65601</v>
      </c>
      <c r="D186" s="31" t="s">
        <v>438</v>
      </c>
      <c r="E186" s="32">
        <v>380000</v>
      </c>
      <c r="F186" s="33">
        <f>SUM(E186/H186)</f>
        <v>93.137254901960787</v>
      </c>
      <c r="G186" s="34">
        <v>1997</v>
      </c>
      <c r="H186" s="35">
        <v>4080</v>
      </c>
      <c r="I186" s="36" t="s">
        <v>18</v>
      </c>
      <c r="J186" s="37"/>
    </row>
    <row r="187" spans="1:10" x14ac:dyDescent="0.25">
      <c r="A187" s="9">
        <v>185</v>
      </c>
      <c r="B187" s="48">
        <v>43432</v>
      </c>
      <c r="C187" s="16">
        <v>42599</v>
      </c>
      <c r="D187" s="31" t="s">
        <v>479</v>
      </c>
      <c r="E187" s="32">
        <v>565000</v>
      </c>
      <c r="F187" s="33">
        <f>SUM(E187/H187)</f>
        <v>176.5625</v>
      </c>
      <c r="G187" s="34">
        <v>1966</v>
      </c>
      <c r="H187" s="35">
        <v>3200</v>
      </c>
      <c r="I187" s="36" t="s">
        <v>18</v>
      </c>
      <c r="J187" s="37"/>
    </row>
    <row r="188" spans="1:10" ht="33.75" x14ac:dyDescent="0.25">
      <c r="A188" s="9">
        <v>186</v>
      </c>
      <c r="B188" s="48">
        <v>43451</v>
      </c>
      <c r="C188" s="16" t="s">
        <v>503</v>
      </c>
      <c r="D188" s="31" t="s">
        <v>504</v>
      </c>
      <c r="E188" s="32">
        <v>460000</v>
      </c>
      <c r="F188" s="33">
        <f>SUM(E188/H188)</f>
        <v>105.69852941176471</v>
      </c>
      <c r="G188" s="34">
        <v>2005</v>
      </c>
      <c r="H188" s="35">
        <v>4352</v>
      </c>
      <c r="I188" s="36" t="s">
        <v>18</v>
      </c>
      <c r="J188" s="37" t="s">
        <v>23</v>
      </c>
    </row>
    <row r="189" spans="1:10" ht="22.5" x14ac:dyDescent="0.25">
      <c r="A189" s="9">
        <v>187</v>
      </c>
      <c r="B189" s="48">
        <v>43189</v>
      </c>
      <c r="C189" s="30" t="s">
        <v>108</v>
      </c>
      <c r="D189" s="31" t="s">
        <v>109</v>
      </c>
      <c r="E189" s="32">
        <v>625000</v>
      </c>
      <c r="F189" s="33">
        <f>SUM(E189/H189)</f>
        <v>250.80256821829855</v>
      </c>
      <c r="G189" s="34" t="s">
        <v>110</v>
      </c>
      <c r="H189" s="35">
        <v>2492</v>
      </c>
      <c r="I189" s="36" t="s">
        <v>111</v>
      </c>
      <c r="J189" s="37"/>
    </row>
    <row r="190" spans="1:10" ht="33.75" x14ac:dyDescent="0.25">
      <c r="A190" s="9">
        <v>188</v>
      </c>
      <c r="B190" s="48">
        <v>43434</v>
      </c>
      <c r="C190" s="16" t="s">
        <v>491</v>
      </c>
      <c r="D190" s="31" t="s">
        <v>492</v>
      </c>
      <c r="E190" s="32">
        <v>11095000</v>
      </c>
      <c r="F190" s="33">
        <f>SUM(E190/H190)</f>
        <v>123.65010197372087</v>
      </c>
      <c r="G190" s="34" t="s">
        <v>493</v>
      </c>
      <c r="H190" s="35">
        <v>89729</v>
      </c>
      <c r="I190" s="36" t="s">
        <v>494</v>
      </c>
      <c r="J190" s="37" t="s">
        <v>172</v>
      </c>
    </row>
    <row r="191" spans="1:10" ht="45" x14ac:dyDescent="0.25">
      <c r="A191" s="9">
        <v>189</v>
      </c>
      <c r="B191" s="48">
        <v>43280</v>
      </c>
      <c r="C191" s="16" t="s">
        <v>220</v>
      </c>
      <c r="D191" s="31" t="s">
        <v>221</v>
      </c>
      <c r="E191" s="32">
        <v>1350000</v>
      </c>
      <c r="F191" s="33">
        <f>SUM(E191/H191)</f>
        <v>91.339648173207038</v>
      </c>
      <c r="G191" s="34">
        <v>1990</v>
      </c>
      <c r="H191" s="35">
        <v>14780</v>
      </c>
      <c r="I191" s="36" t="s">
        <v>222</v>
      </c>
      <c r="J191" s="37"/>
    </row>
    <row r="192" spans="1:10" ht="22.5" x14ac:dyDescent="0.25">
      <c r="A192" s="9">
        <v>190</v>
      </c>
      <c r="B192" s="48">
        <v>43203</v>
      </c>
      <c r="C192" s="16" t="s">
        <v>145</v>
      </c>
      <c r="D192" s="31" t="s">
        <v>146</v>
      </c>
      <c r="E192" s="32">
        <v>185000</v>
      </c>
      <c r="F192" s="33">
        <f>SUM(E192/H192)</f>
        <v>112.94261294261294</v>
      </c>
      <c r="G192" s="34" t="s">
        <v>147</v>
      </c>
      <c r="H192" s="35">
        <v>1638</v>
      </c>
      <c r="I192" s="36" t="s">
        <v>148</v>
      </c>
      <c r="J192" s="37"/>
    </row>
    <row r="193" spans="1:10" x14ac:dyDescent="0.25">
      <c r="A193" s="9">
        <v>191</v>
      </c>
      <c r="B193" s="48">
        <v>43252</v>
      </c>
      <c r="C193" s="16">
        <v>43004</v>
      </c>
      <c r="D193" s="29" t="s">
        <v>194</v>
      </c>
      <c r="E193" s="7">
        <v>1050000</v>
      </c>
      <c r="F193" s="33">
        <f>SUM(E193/H193)</f>
        <v>113.63636363636364</v>
      </c>
      <c r="G193" s="9">
        <v>1932</v>
      </c>
      <c r="H193" s="10">
        <v>9240</v>
      </c>
      <c r="I193" s="6" t="s">
        <v>195</v>
      </c>
      <c r="J193" s="11"/>
    </row>
    <row r="194" spans="1:10" x14ac:dyDescent="0.25">
      <c r="A194" s="9">
        <v>192</v>
      </c>
      <c r="B194" s="48">
        <v>43424</v>
      </c>
      <c r="C194" s="16">
        <v>43908</v>
      </c>
      <c r="D194" s="29" t="s">
        <v>468</v>
      </c>
      <c r="E194" s="7">
        <v>158417</v>
      </c>
      <c r="F194" s="33">
        <f>SUM(E194/H194)</f>
        <v>8.7921522921522914</v>
      </c>
      <c r="G194" s="9"/>
      <c r="H194" s="10">
        <v>18018</v>
      </c>
      <c r="I194" s="6" t="s">
        <v>469</v>
      </c>
      <c r="J194" s="11"/>
    </row>
    <row r="195" spans="1:10" ht="22.5" x14ac:dyDescent="0.25">
      <c r="A195" s="9">
        <v>193</v>
      </c>
      <c r="B195" s="48">
        <v>43102</v>
      </c>
      <c r="C195" s="16">
        <v>34549</v>
      </c>
      <c r="D195" s="6" t="s">
        <v>25</v>
      </c>
      <c r="E195" s="7">
        <v>114000</v>
      </c>
      <c r="F195" s="33">
        <f>SUM(E195/H195)</f>
        <v>38.487508440243076</v>
      </c>
      <c r="G195" s="9" t="s">
        <v>28</v>
      </c>
      <c r="H195" s="10">
        <v>2962</v>
      </c>
      <c r="I195" s="6" t="s">
        <v>26</v>
      </c>
      <c r="J195" s="11"/>
    </row>
    <row r="196" spans="1:10" ht="22.5" x14ac:dyDescent="0.25">
      <c r="A196" s="9">
        <v>194</v>
      </c>
      <c r="B196" s="48">
        <v>43151</v>
      </c>
      <c r="C196" s="30">
        <v>24054</v>
      </c>
      <c r="D196" s="31" t="s">
        <v>56</v>
      </c>
      <c r="E196" s="32">
        <v>80000</v>
      </c>
      <c r="F196" s="33">
        <f>SUM(E196/H196)</f>
        <v>31.347962382445139</v>
      </c>
      <c r="G196" s="34">
        <v>1940</v>
      </c>
      <c r="H196" s="35">
        <v>2552</v>
      </c>
      <c r="I196" s="36" t="s">
        <v>55</v>
      </c>
      <c r="J196" s="37"/>
    </row>
    <row r="197" spans="1:10" x14ac:dyDescent="0.25">
      <c r="A197" s="9">
        <v>195</v>
      </c>
      <c r="B197" s="48">
        <v>43151</v>
      </c>
      <c r="C197" s="30">
        <v>61613</v>
      </c>
      <c r="D197" s="31" t="s">
        <v>62</v>
      </c>
      <c r="E197" s="32">
        <v>1025000</v>
      </c>
      <c r="F197" s="33">
        <f>SUM(E197/H197)</f>
        <v>284.72222222222223</v>
      </c>
      <c r="G197" s="34">
        <v>1994</v>
      </c>
      <c r="H197" s="35">
        <v>3600</v>
      </c>
      <c r="I197" s="36" t="s">
        <v>55</v>
      </c>
      <c r="J197" s="37"/>
    </row>
    <row r="198" spans="1:10" x14ac:dyDescent="0.25">
      <c r="A198" s="9">
        <v>196</v>
      </c>
      <c r="B198" s="48">
        <v>43200</v>
      </c>
      <c r="C198" s="16">
        <v>40794</v>
      </c>
      <c r="D198" s="31" t="s">
        <v>207</v>
      </c>
      <c r="E198" s="32">
        <v>2650000</v>
      </c>
      <c r="F198" s="33">
        <f>SUM(E198/H198)</f>
        <v>529.15335463258782</v>
      </c>
      <c r="G198" s="34">
        <v>1978</v>
      </c>
      <c r="H198" s="35">
        <v>5008</v>
      </c>
      <c r="I198" s="36" t="s">
        <v>55</v>
      </c>
      <c r="J198" s="37"/>
    </row>
    <row r="199" spans="1:10" x14ac:dyDescent="0.25">
      <c r="A199" s="9">
        <v>197</v>
      </c>
      <c r="B199" s="48">
        <v>43200</v>
      </c>
      <c r="C199" s="16">
        <v>40794</v>
      </c>
      <c r="D199" s="31" t="s">
        <v>207</v>
      </c>
      <c r="E199" s="32">
        <v>2650000</v>
      </c>
      <c r="F199" s="33">
        <f>SUM(E199/H199)</f>
        <v>529.15335463258782</v>
      </c>
      <c r="G199" s="34">
        <v>1978</v>
      </c>
      <c r="H199" s="35">
        <v>5008</v>
      </c>
      <c r="I199" s="36" t="s">
        <v>55</v>
      </c>
      <c r="J199" s="37"/>
    </row>
    <row r="200" spans="1:10" x14ac:dyDescent="0.25">
      <c r="A200" s="9">
        <v>198</v>
      </c>
      <c r="B200" s="48">
        <v>43371</v>
      </c>
      <c r="C200" s="16">
        <v>73246</v>
      </c>
      <c r="D200" s="31" t="s">
        <v>341</v>
      </c>
      <c r="E200" s="32">
        <v>2250000</v>
      </c>
      <c r="F200" s="33">
        <f>SUM(E200/H200)</f>
        <v>197.99366420274552</v>
      </c>
      <c r="G200" s="34">
        <v>2002</v>
      </c>
      <c r="H200" s="35">
        <v>11364</v>
      </c>
      <c r="I200" s="36" t="s">
        <v>55</v>
      </c>
      <c r="J200" s="37"/>
    </row>
    <row r="201" spans="1:10" x14ac:dyDescent="0.25">
      <c r="A201" s="9">
        <v>199</v>
      </c>
      <c r="B201" s="48">
        <v>43445</v>
      </c>
      <c r="C201" s="16">
        <v>45115</v>
      </c>
      <c r="D201" s="31" t="s">
        <v>496</v>
      </c>
      <c r="E201" s="32">
        <v>300000</v>
      </c>
      <c r="F201" s="33">
        <f>SUM(E201/H201)</f>
        <v>151.20967741935485</v>
      </c>
      <c r="G201" s="34">
        <v>1964</v>
      </c>
      <c r="H201" s="35">
        <v>1984</v>
      </c>
      <c r="I201" s="36" t="s">
        <v>55</v>
      </c>
      <c r="J201" s="37"/>
    </row>
    <row r="202" spans="1:10" x14ac:dyDescent="0.25">
      <c r="A202" s="9">
        <v>200</v>
      </c>
      <c r="B202" s="48">
        <v>43151</v>
      </c>
      <c r="C202" s="30">
        <v>38963</v>
      </c>
      <c r="D202" s="6" t="s">
        <v>52</v>
      </c>
      <c r="E202" s="7">
        <v>517000</v>
      </c>
      <c r="F202" s="33">
        <f>SUM(E202/H202)</f>
        <v>237.59191176470588</v>
      </c>
      <c r="G202" s="9">
        <v>1975</v>
      </c>
      <c r="H202" s="10">
        <v>2176</v>
      </c>
      <c r="I202" s="6" t="s">
        <v>53</v>
      </c>
      <c r="J202" s="11"/>
    </row>
    <row r="203" spans="1:10" x14ac:dyDescent="0.25">
      <c r="A203" s="9">
        <v>201</v>
      </c>
      <c r="B203" s="48">
        <v>43151</v>
      </c>
      <c r="C203" s="30">
        <v>38963</v>
      </c>
      <c r="D203" s="31" t="s">
        <v>52</v>
      </c>
      <c r="E203" s="32">
        <v>517000</v>
      </c>
      <c r="F203" s="33">
        <f>SUM(E203/H203)</f>
        <v>237.59191176470588</v>
      </c>
      <c r="G203" s="34">
        <v>1975</v>
      </c>
      <c r="H203" s="35">
        <v>2176</v>
      </c>
      <c r="I203" s="36" t="s">
        <v>53</v>
      </c>
      <c r="J203" s="37"/>
    </row>
    <row r="204" spans="1:10" x14ac:dyDescent="0.25">
      <c r="A204" s="9">
        <v>202</v>
      </c>
      <c r="B204" s="48">
        <v>43340</v>
      </c>
      <c r="C204" s="16">
        <v>59497</v>
      </c>
      <c r="D204" s="31" t="s">
        <v>298</v>
      </c>
      <c r="E204" s="32">
        <v>1750000</v>
      </c>
      <c r="F204" s="33">
        <f>SUM(E204/H204)</f>
        <v>570.77625570776252</v>
      </c>
      <c r="G204" s="34">
        <v>1991</v>
      </c>
      <c r="H204" s="35">
        <v>3066</v>
      </c>
      <c r="I204" s="36" t="s">
        <v>53</v>
      </c>
      <c r="J204" s="37"/>
    </row>
    <row r="205" spans="1:10" x14ac:dyDescent="0.25">
      <c r="A205" s="9">
        <v>203</v>
      </c>
      <c r="B205" s="48">
        <v>43374</v>
      </c>
      <c r="C205" s="16">
        <v>41934</v>
      </c>
      <c r="D205" s="31" t="s">
        <v>345</v>
      </c>
      <c r="E205" s="32">
        <v>740000</v>
      </c>
      <c r="F205" s="33">
        <f>SUM(E205/H205)</f>
        <v>168.64175022789425</v>
      </c>
      <c r="G205" s="34">
        <v>1961</v>
      </c>
      <c r="H205" s="35">
        <v>4388</v>
      </c>
      <c r="I205" s="36" t="s">
        <v>53</v>
      </c>
      <c r="J205" s="37"/>
    </row>
    <row r="206" spans="1:10" x14ac:dyDescent="0.25">
      <c r="A206" s="9">
        <v>204</v>
      </c>
      <c r="B206" s="48">
        <v>43409</v>
      </c>
      <c r="C206" s="16">
        <v>62165</v>
      </c>
      <c r="D206" s="31" t="s">
        <v>449</v>
      </c>
      <c r="E206" s="32">
        <v>560000</v>
      </c>
      <c r="F206" s="33">
        <f>SUM(E206/H206)</f>
        <v>178.91373801916933</v>
      </c>
      <c r="G206" s="34">
        <v>1998</v>
      </c>
      <c r="H206" s="35">
        <v>3130</v>
      </c>
      <c r="I206" s="36" t="s">
        <v>53</v>
      </c>
      <c r="J206" s="37"/>
    </row>
    <row r="207" spans="1:10" x14ac:dyDescent="0.25">
      <c r="A207" s="9">
        <v>205</v>
      </c>
      <c r="B207" s="48">
        <v>43432</v>
      </c>
      <c r="C207" s="16">
        <v>46348</v>
      </c>
      <c r="D207" s="6" t="s">
        <v>482</v>
      </c>
      <c r="E207" s="7">
        <v>410000</v>
      </c>
      <c r="F207" s="33">
        <f>SUM(E207/H207)</f>
        <v>253.08641975308643</v>
      </c>
      <c r="G207" s="9">
        <v>1984</v>
      </c>
      <c r="H207" s="10">
        <v>1620</v>
      </c>
      <c r="I207" s="6" t="s">
        <v>53</v>
      </c>
      <c r="J207" s="11"/>
    </row>
    <row r="208" spans="1:10" x14ac:dyDescent="0.25">
      <c r="A208" s="9">
        <v>206</v>
      </c>
      <c r="B208" s="48">
        <v>43160</v>
      </c>
      <c r="C208" s="16">
        <v>27857</v>
      </c>
      <c r="D208" s="31" t="s">
        <v>235</v>
      </c>
      <c r="E208" s="32">
        <v>1100000</v>
      </c>
      <c r="F208" s="33">
        <f>SUM(E208/H208)</f>
        <v>92.592592592592595</v>
      </c>
      <c r="G208" s="34">
        <v>1970</v>
      </c>
      <c r="H208" s="35">
        <v>11880</v>
      </c>
      <c r="I208" s="36" t="s">
        <v>105</v>
      </c>
      <c r="J208" s="37"/>
    </row>
    <row r="209" spans="1:12" x14ac:dyDescent="0.25">
      <c r="A209" s="9">
        <v>207</v>
      </c>
      <c r="B209" s="48">
        <v>43188</v>
      </c>
      <c r="C209" s="16">
        <v>25946</v>
      </c>
      <c r="D209" s="29" t="s">
        <v>104</v>
      </c>
      <c r="E209" s="7">
        <v>500000</v>
      </c>
      <c r="F209" s="33">
        <f>SUM(E209/H209)</f>
        <v>83.333333333333329</v>
      </c>
      <c r="G209" s="9">
        <v>1965</v>
      </c>
      <c r="H209" s="10">
        <v>6000</v>
      </c>
      <c r="I209" s="6" t="s">
        <v>105</v>
      </c>
      <c r="J209" s="11"/>
    </row>
    <row r="210" spans="1:12" x14ac:dyDescent="0.25">
      <c r="A210" s="9">
        <v>208</v>
      </c>
      <c r="B210" s="48">
        <v>43374</v>
      </c>
      <c r="C210" s="16">
        <v>54236</v>
      </c>
      <c r="D210" s="31" t="s">
        <v>348</v>
      </c>
      <c r="E210" s="32">
        <v>175000</v>
      </c>
      <c r="F210" s="33">
        <f>SUM(E210/H210)</f>
        <v>99.431818181818187</v>
      </c>
      <c r="G210" s="34">
        <v>1961</v>
      </c>
      <c r="H210" s="35">
        <v>1760</v>
      </c>
      <c r="I210" s="36" t="s">
        <v>105</v>
      </c>
      <c r="J210" s="37"/>
    </row>
    <row r="211" spans="1:12" x14ac:dyDescent="0.25">
      <c r="A211" s="9">
        <v>209</v>
      </c>
      <c r="B211" s="48">
        <v>43454</v>
      </c>
      <c r="C211" s="16">
        <v>87485</v>
      </c>
      <c r="D211" s="31" t="s">
        <v>507</v>
      </c>
      <c r="E211" s="32">
        <v>1505303</v>
      </c>
      <c r="F211" s="33">
        <f>SUM(E211/H211)</f>
        <v>165.4179120879121</v>
      </c>
      <c r="G211" s="34">
        <v>2014</v>
      </c>
      <c r="H211" s="35">
        <v>9100</v>
      </c>
      <c r="I211" s="36" t="s">
        <v>105</v>
      </c>
      <c r="J211" s="37"/>
    </row>
    <row r="212" spans="1:12" x14ac:dyDescent="0.25">
      <c r="A212" s="9">
        <v>210</v>
      </c>
      <c r="B212" s="48">
        <v>43465</v>
      </c>
      <c r="C212" s="16">
        <v>78909</v>
      </c>
      <c r="D212" s="31" t="s">
        <v>514</v>
      </c>
      <c r="E212" s="32">
        <v>1400000</v>
      </c>
      <c r="F212" s="33">
        <f>SUM(E212/H212)</f>
        <v>231.98011599005798</v>
      </c>
      <c r="G212" s="34">
        <v>2005</v>
      </c>
      <c r="H212" s="35">
        <v>6035</v>
      </c>
      <c r="I212" s="36" t="s">
        <v>105</v>
      </c>
      <c r="J212" s="37"/>
    </row>
    <row r="213" spans="1:12" ht="22.5" x14ac:dyDescent="0.25">
      <c r="A213" s="9">
        <v>211</v>
      </c>
      <c r="B213" s="48">
        <v>43132</v>
      </c>
      <c r="C213" s="30">
        <v>22107</v>
      </c>
      <c r="D213" s="31" t="s">
        <v>49</v>
      </c>
      <c r="E213" s="32">
        <v>67500</v>
      </c>
      <c r="F213" s="33">
        <f>SUM(E213/H213)</f>
        <v>9.5880681818181817</v>
      </c>
      <c r="G213" s="34">
        <v>1900</v>
      </c>
      <c r="H213" s="35">
        <v>7040</v>
      </c>
      <c r="I213" s="36" t="s">
        <v>21</v>
      </c>
      <c r="J213" s="37" t="s">
        <v>12</v>
      </c>
    </row>
    <row r="214" spans="1:12" ht="22.5" x14ac:dyDescent="0.25">
      <c r="A214" s="9">
        <v>212</v>
      </c>
      <c r="B214" s="48">
        <v>43160</v>
      </c>
      <c r="C214" s="30">
        <v>22003</v>
      </c>
      <c r="D214" s="31" t="s">
        <v>69</v>
      </c>
      <c r="E214" s="32">
        <v>78000</v>
      </c>
      <c r="F214" s="33">
        <f>SUM(E214/H214)</f>
        <v>18.46590909090909</v>
      </c>
      <c r="G214" s="34">
        <v>1880</v>
      </c>
      <c r="H214" s="35">
        <v>4224</v>
      </c>
      <c r="I214" s="36" t="s">
        <v>21</v>
      </c>
      <c r="J214" s="37" t="s">
        <v>70</v>
      </c>
    </row>
    <row r="215" spans="1:12" ht="22.5" x14ac:dyDescent="0.25">
      <c r="A215" s="9">
        <v>213</v>
      </c>
      <c r="B215" s="48">
        <v>43220</v>
      </c>
      <c r="C215" s="16">
        <v>22007</v>
      </c>
      <c r="D215" s="6" t="s">
        <v>175</v>
      </c>
      <c r="E215" s="17">
        <v>57000</v>
      </c>
      <c r="F215" s="33">
        <f>SUM(E215/H215)</f>
        <v>16.193181818181817</v>
      </c>
      <c r="G215" s="9">
        <v>1900</v>
      </c>
      <c r="H215" s="19">
        <v>3520</v>
      </c>
      <c r="I215" s="6" t="s">
        <v>21</v>
      </c>
      <c r="J215" s="6"/>
    </row>
    <row r="216" spans="1:12" ht="33.75" x14ac:dyDescent="0.25">
      <c r="A216" s="9">
        <v>214</v>
      </c>
      <c r="B216" s="48">
        <v>43250</v>
      </c>
      <c r="C216" s="16" t="s">
        <v>376</v>
      </c>
      <c r="D216" s="31" t="s">
        <v>377</v>
      </c>
      <c r="E216" s="32">
        <v>209500</v>
      </c>
      <c r="F216" s="33">
        <f>SUM(E216/H216)</f>
        <v>66.932907348242807</v>
      </c>
      <c r="G216" s="34" t="s">
        <v>379</v>
      </c>
      <c r="H216" s="35">
        <v>3130</v>
      </c>
      <c r="I216" s="36" t="s">
        <v>378</v>
      </c>
      <c r="J216" s="37"/>
    </row>
    <row r="217" spans="1:12" ht="45" x14ac:dyDescent="0.25">
      <c r="A217" s="9">
        <v>215</v>
      </c>
      <c r="B217" s="48">
        <v>43214</v>
      </c>
      <c r="C217" s="16" t="s">
        <v>153</v>
      </c>
      <c r="D217" s="29" t="s">
        <v>154</v>
      </c>
      <c r="E217" s="7">
        <v>425000</v>
      </c>
      <c r="F217" s="33">
        <f>SUM(E217/H217)</f>
        <v>47.549787424479753</v>
      </c>
      <c r="G217" s="9">
        <v>1940</v>
      </c>
      <c r="H217" s="10">
        <v>8938</v>
      </c>
      <c r="I217" s="6" t="s">
        <v>155</v>
      </c>
      <c r="J217" s="11"/>
    </row>
    <row r="218" spans="1:12" ht="22.5" x14ac:dyDescent="0.25">
      <c r="A218" s="9">
        <v>216</v>
      </c>
      <c r="B218" s="48">
        <v>43342</v>
      </c>
      <c r="C218" s="16">
        <v>57823</v>
      </c>
      <c r="D218" s="24" t="s">
        <v>301</v>
      </c>
      <c r="E218" s="25">
        <v>250000</v>
      </c>
      <c r="F218" s="33">
        <f>SUM(E218/H218)</f>
        <v>38.249694002447981</v>
      </c>
      <c r="G218" s="26" t="s">
        <v>302</v>
      </c>
      <c r="H218" s="27">
        <v>6536</v>
      </c>
      <c r="I218" s="24" t="s">
        <v>303</v>
      </c>
      <c r="J218" s="24"/>
    </row>
    <row r="219" spans="1:12" x14ac:dyDescent="0.25">
      <c r="A219" s="9">
        <v>217</v>
      </c>
      <c r="B219" s="48">
        <v>42005</v>
      </c>
      <c r="C219" s="16">
        <v>24585</v>
      </c>
      <c r="D219" s="6" t="s">
        <v>324</v>
      </c>
      <c r="E219" s="7">
        <v>300000</v>
      </c>
      <c r="F219" s="33">
        <f>SUM(E219/H219)</f>
        <v>46.153846153846153</v>
      </c>
      <c r="G219" s="9">
        <v>1965</v>
      </c>
      <c r="H219" s="10">
        <v>6500</v>
      </c>
      <c r="I219" s="6" t="s">
        <v>325</v>
      </c>
      <c r="J219" s="11"/>
    </row>
    <row r="220" spans="1:12" ht="33.75" x14ac:dyDescent="0.25">
      <c r="A220" s="9">
        <v>218</v>
      </c>
      <c r="B220" s="48">
        <v>43131</v>
      </c>
      <c r="C220" s="30" t="s">
        <v>81</v>
      </c>
      <c r="D220" s="31" t="s">
        <v>50</v>
      </c>
      <c r="E220" s="32">
        <v>1500000</v>
      </c>
      <c r="F220" s="33">
        <f>SUM(E220/H220)</f>
        <v>42.565266742338252</v>
      </c>
      <c r="G220" s="34" t="s">
        <v>38</v>
      </c>
      <c r="H220" s="35">
        <v>35240</v>
      </c>
      <c r="I220" s="36" t="s">
        <v>39</v>
      </c>
      <c r="J220" s="37" t="s">
        <v>23</v>
      </c>
    </row>
    <row r="221" spans="1:12" ht="22.5" x14ac:dyDescent="0.25">
      <c r="A221" s="9">
        <v>219</v>
      </c>
      <c r="B221" s="48">
        <v>43108</v>
      </c>
      <c r="C221" s="16">
        <v>65401</v>
      </c>
      <c r="D221" s="29" t="s">
        <v>31</v>
      </c>
      <c r="E221" s="7">
        <v>43500</v>
      </c>
      <c r="F221" s="33">
        <f>SUM(E221/H221)</f>
        <v>28.3203125</v>
      </c>
      <c r="G221" s="9">
        <v>1948</v>
      </c>
      <c r="H221" s="10">
        <v>1536</v>
      </c>
      <c r="I221" s="6" t="s">
        <v>19</v>
      </c>
      <c r="J221" s="11"/>
    </row>
    <row r="222" spans="1:12" x14ac:dyDescent="0.25">
      <c r="A222" s="9">
        <v>220</v>
      </c>
      <c r="B222" s="48">
        <v>43157</v>
      </c>
      <c r="C222" s="30">
        <v>40149</v>
      </c>
      <c r="D222" s="31" t="s">
        <v>63</v>
      </c>
      <c r="E222" s="32">
        <v>33000</v>
      </c>
      <c r="F222" s="33">
        <f>SUM(E222/H222)</f>
        <v>16.582914572864322</v>
      </c>
      <c r="G222" s="34">
        <v>1949</v>
      </c>
      <c r="H222" s="35">
        <v>1990</v>
      </c>
      <c r="I222" s="36" t="s">
        <v>19</v>
      </c>
      <c r="J222" s="37"/>
    </row>
    <row r="223" spans="1:12" x14ac:dyDescent="0.25">
      <c r="A223" s="9">
        <v>221</v>
      </c>
      <c r="B223" s="48">
        <v>43174</v>
      </c>
      <c r="C223" s="16">
        <v>54472</v>
      </c>
      <c r="D223" s="29" t="s">
        <v>92</v>
      </c>
      <c r="E223" s="7">
        <v>450000</v>
      </c>
      <c r="F223" s="33">
        <f>SUM(E223/H223)</f>
        <v>54.243008678881388</v>
      </c>
      <c r="G223" s="9">
        <v>2007</v>
      </c>
      <c r="H223" s="10">
        <v>8296</v>
      </c>
      <c r="I223" s="6" t="s">
        <v>19</v>
      </c>
      <c r="J223" s="11"/>
      <c r="L223" s="1" t="s">
        <v>22</v>
      </c>
    </row>
    <row r="224" spans="1:12" x14ac:dyDescent="0.25">
      <c r="A224" s="9">
        <v>222</v>
      </c>
      <c r="B224" s="48">
        <v>43280</v>
      </c>
      <c r="C224" s="16">
        <v>90639</v>
      </c>
      <c r="D224" s="31" t="s">
        <v>223</v>
      </c>
      <c r="E224" s="32">
        <v>2650000</v>
      </c>
      <c r="F224" s="33">
        <f>SUM(E224/H224)</f>
        <v>88.439460686156721</v>
      </c>
      <c r="G224" s="34">
        <v>2018</v>
      </c>
      <c r="H224" s="35">
        <v>29964</v>
      </c>
      <c r="I224" s="36" t="s">
        <v>19</v>
      </c>
      <c r="J224" s="37"/>
    </row>
    <row r="225" spans="1:10" x14ac:dyDescent="0.25">
      <c r="A225" s="9">
        <v>223</v>
      </c>
      <c r="B225" s="48">
        <v>43294</v>
      </c>
      <c r="C225" s="16">
        <v>31843</v>
      </c>
      <c r="D225" s="31" t="s">
        <v>272</v>
      </c>
      <c r="E225" s="32">
        <v>0</v>
      </c>
      <c r="F225" s="33">
        <f>SUM(E225/H225)</f>
        <v>0</v>
      </c>
      <c r="G225" s="34">
        <v>1947</v>
      </c>
      <c r="H225" s="35">
        <v>10317</v>
      </c>
      <c r="I225" s="36" t="s">
        <v>19</v>
      </c>
      <c r="J225" s="37"/>
    </row>
    <row r="226" spans="1:10" x14ac:dyDescent="0.25">
      <c r="A226" s="9">
        <v>224</v>
      </c>
      <c r="B226" s="48">
        <v>43320</v>
      </c>
      <c r="C226" s="16">
        <v>65718</v>
      </c>
      <c r="D226" s="6" t="s">
        <v>294</v>
      </c>
      <c r="E226" s="17">
        <v>68000</v>
      </c>
      <c r="F226" s="33">
        <f>SUM(E226/H226)</f>
        <v>70.833333333333329</v>
      </c>
      <c r="G226" s="23">
        <v>1991</v>
      </c>
      <c r="H226" s="19">
        <v>960</v>
      </c>
      <c r="I226" s="6" t="s">
        <v>19</v>
      </c>
      <c r="J226" s="6"/>
    </row>
    <row r="227" spans="1:10" ht="22.5" x14ac:dyDescent="0.25">
      <c r="A227" s="9">
        <v>225</v>
      </c>
      <c r="B227" s="48">
        <v>43392</v>
      </c>
      <c r="C227" s="16" t="s">
        <v>430</v>
      </c>
      <c r="D227" s="31" t="s">
        <v>431</v>
      </c>
      <c r="E227" s="32">
        <v>290000</v>
      </c>
      <c r="F227" s="33">
        <f>SUM(E227/H227)</f>
        <v>65.551537070524418</v>
      </c>
      <c r="G227" s="34">
        <v>1927</v>
      </c>
      <c r="H227" s="35">
        <v>4424</v>
      </c>
      <c r="I227" s="36" t="s">
        <v>19</v>
      </c>
      <c r="J227" s="37" t="s">
        <v>23</v>
      </c>
    </row>
    <row r="228" spans="1:10" x14ac:dyDescent="0.25">
      <c r="A228" s="9">
        <v>226</v>
      </c>
      <c r="B228" s="48">
        <v>43404</v>
      </c>
      <c r="C228" s="16">
        <v>90642</v>
      </c>
      <c r="D228" s="31" t="s">
        <v>421</v>
      </c>
      <c r="E228" s="32">
        <v>456350</v>
      </c>
      <c r="F228" s="33">
        <f>SUM(E228/H228)</f>
        <v>19.201800892030633</v>
      </c>
      <c r="G228" s="34">
        <v>2018</v>
      </c>
      <c r="H228" s="35">
        <v>23766</v>
      </c>
      <c r="I228" s="36" t="s">
        <v>19</v>
      </c>
      <c r="J228" s="37"/>
    </row>
    <row r="229" spans="1:10" x14ac:dyDescent="0.25">
      <c r="A229" s="9">
        <v>227</v>
      </c>
      <c r="B229" s="48">
        <v>43448</v>
      </c>
      <c r="C229" s="16">
        <v>53400</v>
      </c>
      <c r="D229" s="31" t="s">
        <v>499</v>
      </c>
      <c r="E229" s="32">
        <v>875000</v>
      </c>
      <c r="F229" s="33">
        <f>SUM(E229/H229)</f>
        <v>55.069544968217002</v>
      </c>
      <c r="G229" s="34">
        <v>1971</v>
      </c>
      <c r="H229" s="35">
        <v>15889</v>
      </c>
      <c r="I229" s="36" t="s">
        <v>19</v>
      </c>
      <c r="J229" s="37"/>
    </row>
    <row r="230" spans="1:10" ht="45" x14ac:dyDescent="0.25">
      <c r="A230" s="9">
        <v>228</v>
      </c>
      <c r="B230" s="48">
        <v>43262</v>
      </c>
      <c r="C230" s="16" t="s">
        <v>252</v>
      </c>
      <c r="D230" s="31" t="s">
        <v>253</v>
      </c>
      <c r="E230" s="32">
        <v>185500</v>
      </c>
      <c r="F230" s="33">
        <f>SUM(E230/H230)</f>
        <v>47.12906504065041</v>
      </c>
      <c r="G230" s="34" t="s">
        <v>255</v>
      </c>
      <c r="H230" s="35">
        <v>3936</v>
      </c>
      <c r="I230" s="36" t="s">
        <v>254</v>
      </c>
      <c r="J230" s="37" t="s">
        <v>256</v>
      </c>
    </row>
    <row r="231" spans="1:10" ht="22.5" x14ac:dyDescent="0.25">
      <c r="A231" s="9">
        <v>229</v>
      </c>
      <c r="B231" s="48">
        <v>43350</v>
      </c>
      <c r="C231" s="16" t="s">
        <v>312</v>
      </c>
      <c r="D231" s="6" t="s">
        <v>313</v>
      </c>
      <c r="E231" s="7">
        <v>540000</v>
      </c>
      <c r="F231" s="33">
        <f>SUM(E231/H231)</f>
        <v>61.714285714285715</v>
      </c>
      <c r="G231" s="9" t="s">
        <v>314</v>
      </c>
      <c r="H231" s="10">
        <v>8750</v>
      </c>
      <c r="I231" s="6" t="s">
        <v>315</v>
      </c>
      <c r="J231" s="11"/>
    </row>
    <row r="232" spans="1:10" ht="22.5" x14ac:dyDescent="0.25">
      <c r="A232" s="9">
        <v>230</v>
      </c>
      <c r="B232" s="48">
        <v>43461</v>
      </c>
      <c r="C232" s="16">
        <v>53443</v>
      </c>
      <c r="D232" s="31" t="s">
        <v>509</v>
      </c>
      <c r="E232" s="32">
        <v>1925000</v>
      </c>
      <c r="F232" s="33">
        <f>SUM(E232/H232)</f>
        <v>64.230897564230901</v>
      </c>
      <c r="G232" s="34" t="s">
        <v>510</v>
      </c>
      <c r="H232" s="35">
        <v>29970</v>
      </c>
      <c r="I232" s="36" t="s">
        <v>315</v>
      </c>
      <c r="J232" s="37" t="s">
        <v>172</v>
      </c>
    </row>
    <row r="233" spans="1:10" ht="22.5" x14ac:dyDescent="0.25">
      <c r="A233" s="9">
        <v>231</v>
      </c>
      <c r="B233" s="48">
        <v>43371</v>
      </c>
      <c r="C233" s="16" t="s">
        <v>338</v>
      </c>
      <c r="D233" s="31" t="s">
        <v>339</v>
      </c>
      <c r="E233" s="32">
        <v>250000</v>
      </c>
      <c r="F233" s="33">
        <f>SUM(E233/H233)</f>
        <v>93.632958801498134</v>
      </c>
      <c r="G233" s="34">
        <v>1985</v>
      </c>
      <c r="H233" s="35">
        <v>2670</v>
      </c>
      <c r="I233" s="36" t="s">
        <v>340</v>
      </c>
      <c r="J233" s="37"/>
    </row>
    <row r="234" spans="1:10" ht="33.75" x14ac:dyDescent="0.25">
      <c r="A234" s="9">
        <v>232</v>
      </c>
      <c r="B234" s="48">
        <v>43432</v>
      </c>
      <c r="C234" s="16" t="s">
        <v>473</v>
      </c>
      <c r="D234" s="31" t="s">
        <v>474</v>
      </c>
      <c r="E234" s="32">
        <v>1250000</v>
      </c>
      <c r="F234" s="33">
        <f>SUM(E234/H234)</f>
        <v>62.5</v>
      </c>
      <c r="G234" s="34">
        <v>1955</v>
      </c>
      <c r="H234" s="35">
        <v>20000</v>
      </c>
      <c r="I234" s="36" t="s">
        <v>340</v>
      </c>
      <c r="J234" s="37" t="s">
        <v>475</v>
      </c>
    </row>
    <row r="235" spans="1:10" ht="22.5" x14ac:dyDescent="0.25">
      <c r="A235" s="9">
        <v>233</v>
      </c>
      <c r="B235" s="48">
        <v>43271</v>
      </c>
      <c r="C235" s="16" t="s">
        <v>202</v>
      </c>
      <c r="D235" s="31" t="s">
        <v>203</v>
      </c>
      <c r="E235" s="32">
        <v>617000</v>
      </c>
      <c r="F235" s="33">
        <f>SUM(E235/H235)</f>
        <v>57.863640626465347</v>
      </c>
      <c r="G235" s="34" t="s">
        <v>204</v>
      </c>
      <c r="H235" s="35">
        <v>10663</v>
      </c>
      <c r="I235" s="36" t="s">
        <v>205</v>
      </c>
      <c r="J235" s="37" t="s">
        <v>206</v>
      </c>
    </row>
    <row r="236" spans="1:10" x14ac:dyDescent="0.25">
      <c r="A236" s="9">
        <v>234</v>
      </c>
      <c r="B236" s="48">
        <v>43105</v>
      </c>
      <c r="C236" s="16">
        <v>65599</v>
      </c>
      <c r="D236" s="12" t="s">
        <v>29</v>
      </c>
      <c r="E236" s="13">
        <v>970000</v>
      </c>
      <c r="F236" s="33">
        <f>SUM(E236/H236)</f>
        <v>101.89075630252101</v>
      </c>
      <c r="G236" s="14">
        <v>1997</v>
      </c>
      <c r="H236" s="15">
        <v>9520</v>
      </c>
      <c r="I236" s="12" t="s">
        <v>16</v>
      </c>
      <c r="J236" s="6"/>
    </row>
    <row r="237" spans="1:10" x14ac:dyDescent="0.25">
      <c r="A237" s="9">
        <v>235</v>
      </c>
      <c r="B237" s="48">
        <v>43132</v>
      </c>
      <c r="C237" s="30">
        <v>64043</v>
      </c>
      <c r="D237" s="31" t="s">
        <v>44</v>
      </c>
      <c r="E237" s="32">
        <v>3050000</v>
      </c>
      <c r="F237" s="33">
        <f>SUM(E237/H237)</f>
        <v>149.50980392156862</v>
      </c>
      <c r="G237" s="34">
        <v>1997</v>
      </c>
      <c r="H237" s="35">
        <v>20400</v>
      </c>
      <c r="I237" s="36" t="s">
        <v>16</v>
      </c>
      <c r="J237" s="37"/>
    </row>
    <row r="238" spans="1:10" ht="22.5" x14ac:dyDescent="0.25">
      <c r="A238" s="9">
        <v>236</v>
      </c>
      <c r="B238" s="48">
        <v>43167</v>
      </c>
      <c r="C238" s="6" t="s">
        <v>79</v>
      </c>
      <c r="D238" s="6" t="s">
        <v>83</v>
      </c>
      <c r="E238" s="7">
        <v>300000</v>
      </c>
      <c r="F238" s="33">
        <f>SUM(E238/H238)</f>
        <v>102.14504596527068</v>
      </c>
      <c r="G238" s="9">
        <v>1987</v>
      </c>
      <c r="H238" s="10">
        <v>2937</v>
      </c>
      <c r="I238" s="6" t="s">
        <v>16</v>
      </c>
      <c r="J238" s="11"/>
    </row>
    <row r="239" spans="1:10" ht="45" x14ac:dyDescent="0.25">
      <c r="A239" s="9">
        <v>237</v>
      </c>
      <c r="B239" s="48">
        <v>43187</v>
      </c>
      <c r="C239" s="30" t="s">
        <v>102</v>
      </c>
      <c r="D239" s="31" t="s">
        <v>103</v>
      </c>
      <c r="E239" s="32">
        <v>628604</v>
      </c>
      <c r="F239" s="33">
        <f>SUM(E239/H239)</f>
        <v>90.773140794223821</v>
      </c>
      <c r="G239" s="34">
        <v>2009</v>
      </c>
      <c r="H239" s="35">
        <v>6925</v>
      </c>
      <c r="I239" s="36" t="s">
        <v>16</v>
      </c>
      <c r="J239" s="37"/>
    </row>
    <row r="240" spans="1:10" x14ac:dyDescent="0.25">
      <c r="A240" s="9">
        <v>238</v>
      </c>
      <c r="B240" s="48">
        <v>43189</v>
      </c>
      <c r="C240" s="16">
        <v>28810</v>
      </c>
      <c r="D240" s="6" t="s">
        <v>107</v>
      </c>
      <c r="E240" s="7">
        <v>450000</v>
      </c>
      <c r="F240" s="33">
        <f>SUM(E240/H240)</f>
        <v>82.493125572868934</v>
      </c>
      <c r="G240" s="9">
        <v>1959</v>
      </c>
      <c r="H240" s="10">
        <v>5455</v>
      </c>
      <c r="I240" s="6" t="s">
        <v>16</v>
      </c>
      <c r="J240" s="11"/>
    </row>
    <row r="241" spans="1:10" x14ac:dyDescent="0.25">
      <c r="A241" s="9">
        <v>239</v>
      </c>
      <c r="B241" s="48">
        <v>43189</v>
      </c>
      <c r="C241" s="30">
        <v>66971</v>
      </c>
      <c r="D241" s="31" t="s">
        <v>121</v>
      </c>
      <c r="E241" s="32">
        <v>3600000</v>
      </c>
      <c r="F241" s="33">
        <f>SUM(E241/H241)</f>
        <v>157.06806282722513</v>
      </c>
      <c r="G241" s="34">
        <v>2000</v>
      </c>
      <c r="H241" s="35">
        <v>22920</v>
      </c>
      <c r="I241" s="36" t="s">
        <v>16</v>
      </c>
      <c r="J241" s="37"/>
    </row>
    <row r="242" spans="1:10" x14ac:dyDescent="0.25">
      <c r="A242" s="9">
        <v>240</v>
      </c>
      <c r="B242" s="48">
        <v>43112</v>
      </c>
      <c r="C242" s="16">
        <v>48194</v>
      </c>
      <c r="D242" s="29" t="s">
        <v>20</v>
      </c>
      <c r="E242" s="7">
        <v>124000</v>
      </c>
      <c r="F242" s="33">
        <f>SUM(E242/H242)</f>
        <v>77.5</v>
      </c>
      <c r="G242" s="9">
        <v>1961</v>
      </c>
      <c r="H242" s="10">
        <v>1600</v>
      </c>
      <c r="I242" s="6" t="s">
        <v>10</v>
      </c>
      <c r="J242" s="11"/>
    </row>
    <row r="243" spans="1:10" ht="22.5" x14ac:dyDescent="0.25">
      <c r="A243" s="9">
        <v>241</v>
      </c>
      <c r="B243" s="48">
        <v>43126</v>
      </c>
      <c r="C243" s="30" t="s">
        <v>80</v>
      </c>
      <c r="D243" s="31" t="s">
        <v>35</v>
      </c>
      <c r="E243" s="32">
        <v>325000</v>
      </c>
      <c r="F243" s="33">
        <f>SUM(E243/H243)</f>
        <v>94.039351851851848</v>
      </c>
      <c r="G243" s="34">
        <v>1986</v>
      </c>
      <c r="H243" s="35">
        <v>3456</v>
      </c>
      <c r="I243" s="36" t="s">
        <v>10</v>
      </c>
      <c r="J243" s="37"/>
    </row>
    <row r="244" spans="1:10" ht="22.5" x14ac:dyDescent="0.25">
      <c r="A244" s="9">
        <v>242</v>
      </c>
      <c r="B244" s="48">
        <v>43148</v>
      </c>
      <c r="C244" s="16">
        <v>56298</v>
      </c>
      <c r="D244" s="6" t="s">
        <v>170</v>
      </c>
      <c r="E244" s="7">
        <v>400000</v>
      </c>
      <c r="F244" s="33">
        <f>SUM(E244/H244)</f>
        <v>53.333333333333336</v>
      </c>
      <c r="G244" s="9" t="s">
        <v>171</v>
      </c>
      <c r="H244" s="10">
        <v>7500</v>
      </c>
      <c r="I244" s="6" t="s">
        <v>10</v>
      </c>
      <c r="J244" s="11" t="s">
        <v>172</v>
      </c>
    </row>
    <row r="245" spans="1:10" x14ac:dyDescent="0.25">
      <c r="A245" s="9">
        <v>243</v>
      </c>
      <c r="B245" s="48">
        <v>43160</v>
      </c>
      <c r="C245" s="30">
        <v>65226</v>
      </c>
      <c r="D245" s="31" t="s">
        <v>71</v>
      </c>
      <c r="E245" s="32">
        <v>1600000</v>
      </c>
      <c r="F245" s="33">
        <f>SUM(E245/H245)</f>
        <v>81.168831168831176</v>
      </c>
      <c r="G245" s="34">
        <v>1997</v>
      </c>
      <c r="H245" s="35">
        <v>19712</v>
      </c>
      <c r="I245" s="36" t="s">
        <v>10</v>
      </c>
      <c r="J245" s="37"/>
    </row>
    <row r="246" spans="1:10" x14ac:dyDescent="0.25">
      <c r="A246" s="9">
        <v>244</v>
      </c>
      <c r="B246" s="48">
        <v>43179</v>
      </c>
      <c r="C246" s="30">
        <v>71343</v>
      </c>
      <c r="D246" s="31" t="s">
        <v>94</v>
      </c>
      <c r="E246" s="32">
        <v>975000</v>
      </c>
      <c r="F246" s="33">
        <f>SUM(E246/H246)</f>
        <v>73.291738705555133</v>
      </c>
      <c r="G246" s="34">
        <v>2001</v>
      </c>
      <c r="H246" s="35">
        <v>13303</v>
      </c>
      <c r="I246" s="36" t="s">
        <v>10</v>
      </c>
      <c r="J246" s="37"/>
    </row>
    <row r="247" spans="1:10" x14ac:dyDescent="0.25">
      <c r="A247" s="9">
        <v>245</v>
      </c>
      <c r="B247" s="48">
        <v>43185</v>
      </c>
      <c r="C247" s="30">
        <v>53555</v>
      </c>
      <c r="D247" s="31" t="s">
        <v>101</v>
      </c>
      <c r="E247" s="32">
        <v>1038433</v>
      </c>
      <c r="F247" s="33">
        <f>SUM(E247/H247)</f>
        <v>27.457244843997884</v>
      </c>
      <c r="G247" s="34">
        <v>2004</v>
      </c>
      <c r="H247" s="35">
        <v>37820</v>
      </c>
      <c r="I247" s="36" t="s">
        <v>10</v>
      </c>
      <c r="J247" s="37"/>
    </row>
    <row r="248" spans="1:10" x14ac:dyDescent="0.25">
      <c r="A248" s="9">
        <v>246</v>
      </c>
      <c r="B248" s="48">
        <v>43203</v>
      </c>
      <c r="C248" s="16">
        <v>24599</v>
      </c>
      <c r="D248" s="6" t="s">
        <v>149</v>
      </c>
      <c r="E248" s="7">
        <v>2400000</v>
      </c>
      <c r="F248" s="33">
        <f>SUM(E248/H248)</f>
        <v>43.853237830726499</v>
      </c>
      <c r="G248" s="9">
        <v>1972</v>
      </c>
      <c r="H248" s="10">
        <v>54728</v>
      </c>
      <c r="I248" s="6" t="s">
        <v>10</v>
      </c>
      <c r="J248" s="11"/>
    </row>
    <row r="249" spans="1:10" ht="22.5" x14ac:dyDescent="0.25">
      <c r="A249" s="9">
        <v>247</v>
      </c>
      <c r="B249" s="48">
        <v>43224</v>
      </c>
      <c r="C249" s="16">
        <v>78090</v>
      </c>
      <c r="D249" s="6" t="s">
        <v>176</v>
      </c>
      <c r="E249" s="13">
        <v>148000</v>
      </c>
      <c r="F249" s="33">
        <f>SUM(E249/H249)</f>
        <v>51.388888888888886</v>
      </c>
      <c r="G249" s="14">
        <v>2004</v>
      </c>
      <c r="H249" s="15">
        <v>2880</v>
      </c>
      <c r="I249" s="6" t="s">
        <v>10</v>
      </c>
      <c r="J249" s="12"/>
    </row>
    <row r="250" spans="1:10" x14ac:dyDescent="0.25">
      <c r="A250" s="9">
        <v>248</v>
      </c>
      <c r="B250" s="48">
        <v>43231</v>
      </c>
      <c r="C250" s="16">
        <v>91426</v>
      </c>
      <c r="D250" s="31" t="s">
        <v>375</v>
      </c>
      <c r="E250" s="32">
        <v>310000</v>
      </c>
      <c r="F250" s="33">
        <f>SUM(E250/H250)</f>
        <v>32.291666666666664</v>
      </c>
      <c r="G250" s="34">
        <v>1977</v>
      </c>
      <c r="H250" s="35">
        <v>9600</v>
      </c>
      <c r="I250" s="36" t="s">
        <v>10</v>
      </c>
      <c r="J250" s="37"/>
    </row>
    <row r="251" spans="1:10" ht="22.5" x14ac:dyDescent="0.25">
      <c r="A251" s="9">
        <v>249</v>
      </c>
      <c r="B251" s="48">
        <v>43242</v>
      </c>
      <c r="C251" s="16">
        <v>24573</v>
      </c>
      <c r="D251" s="29" t="s">
        <v>182</v>
      </c>
      <c r="E251" s="7">
        <v>1650000</v>
      </c>
      <c r="F251" s="33">
        <f>SUM(E251/H251)</f>
        <v>46.97508896797153</v>
      </c>
      <c r="G251" s="9">
        <v>1980</v>
      </c>
      <c r="H251" s="10">
        <v>35125</v>
      </c>
      <c r="I251" s="6" t="s">
        <v>10</v>
      </c>
      <c r="J251" s="11"/>
    </row>
    <row r="252" spans="1:10" ht="33.75" x14ac:dyDescent="0.25">
      <c r="A252" s="9">
        <v>250</v>
      </c>
      <c r="B252" s="48">
        <v>43292</v>
      </c>
      <c r="C252" s="16">
        <v>88147</v>
      </c>
      <c r="D252" s="31" t="s">
        <v>267</v>
      </c>
      <c r="E252" s="32">
        <v>115000</v>
      </c>
      <c r="F252" s="33">
        <f>SUM(E252/H252)</f>
        <v>59.740259740259738</v>
      </c>
      <c r="G252" s="34">
        <v>2014</v>
      </c>
      <c r="H252" s="35">
        <v>1925</v>
      </c>
      <c r="I252" s="36" t="s">
        <v>10</v>
      </c>
      <c r="J252" s="37"/>
    </row>
    <row r="253" spans="1:10" x14ac:dyDescent="0.25">
      <c r="A253" s="9">
        <v>251</v>
      </c>
      <c r="B253" s="48">
        <v>43312</v>
      </c>
      <c r="C253" s="16">
        <v>53518</v>
      </c>
      <c r="D253" s="31" t="s">
        <v>284</v>
      </c>
      <c r="E253" s="32">
        <v>310000</v>
      </c>
      <c r="F253" s="33">
        <f>SUM(E253/H253)</f>
        <v>30.223262162425659</v>
      </c>
      <c r="G253" s="34">
        <v>1940</v>
      </c>
      <c r="H253" s="35">
        <v>10257</v>
      </c>
      <c r="I253" s="36" t="s">
        <v>10</v>
      </c>
      <c r="J253" s="37"/>
    </row>
    <row r="254" spans="1:10" x14ac:dyDescent="0.25">
      <c r="A254" s="9">
        <v>252</v>
      </c>
      <c r="B254" s="48">
        <v>43356</v>
      </c>
      <c r="C254" s="16">
        <v>12000</v>
      </c>
      <c r="D254" s="31" t="s">
        <v>323</v>
      </c>
      <c r="E254" s="32">
        <v>300000</v>
      </c>
      <c r="F254" s="33">
        <f>SUM(E254/H254)</f>
        <v>90.607067351253392</v>
      </c>
      <c r="G254" s="34">
        <v>1990</v>
      </c>
      <c r="H254" s="35">
        <v>3311</v>
      </c>
      <c r="I254" s="36" t="s">
        <v>10</v>
      </c>
      <c r="J254" s="37" t="s">
        <v>23</v>
      </c>
    </row>
    <row r="255" spans="1:10" ht="22.5" x14ac:dyDescent="0.25">
      <c r="A255" s="9">
        <v>253</v>
      </c>
      <c r="B255" s="48">
        <v>43406</v>
      </c>
      <c r="C255" s="16">
        <v>73608</v>
      </c>
      <c r="D255" s="31" t="s">
        <v>448</v>
      </c>
      <c r="E255" s="32">
        <v>146000</v>
      </c>
      <c r="F255" s="33">
        <f>SUM(E255/H255)</f>
        <v>60.833333333333336</v>
      </c>
      <c r="G255" s="34">
        <v>2000</v>
      </c>
      <c r="H255" s="35">
        <v>2400</v>
      </c>
      <c r="I255" s="36" t="s">
        <v>10</v>
      </c>
      <c r="J255" s="37"/>
    </row>
    <row r="256" spans="1:10" ht="22.5" x14ac:dyDescent="0.25">
      <c r="A256" s="9">
        <v>254</v>
      </c>
      <c r="B256" s="48">
        <v>43419</v>
      </c>
      <c r="C256" s="16">
        <v>91247</v>
      </c>
      <c r="D256" s="22" t="s">
        <v>464</v>
      </c>
      <c r="E256" s="7">
        <v>48500</v>
      </c>
      <c r="F256" s="33">
        <f>SUM(E256/H256)</f>
        <v>86.607142857142861</v>
      </c>
      <c r="G256" s="9">
        <v>2018</v>
      </c>
      <c r="H256" s="10">
        <v>560</v>
      </c>
      <c r="I256" s="6" t="s">
        <v>10</v>
      </c>
      <c r="J256" s="11"/>
    </row>
    <row r="257" spans="1:10" ht="22.5" x14ac:dyDescent="0.25">
      <c r="A257" s="9">
        <v>255</v>
      </c>
      <c r="B257" s="48">
        <v>43465</v>
      </c>
      <c r="C257" s="16">
        <v>24567</v>
      </c>
      <c r="D257" s="31" t="s">
        <v>515</v>
      </c>
      <c r="E257" s="32">
        <v>500000</v>
      </c>
      <c r="F257" s="33">
        <f>SUM(E257/H257)</f>
        <v>100.16025641025641</v>
      </c>
      <c r="G257" s="34" t="s">
        <v>516</v>
      </c>
      <c r="H257" s="35">
        <v>4992</v>
      </c>
      <c r="I257" s="36" t="s">
        <v>10</v>
      </c>
      <c r="J257" s="37" t="s">
        <v>172</v>
      </c>
    </row>
    <row r="258" spans="1:10" ht="45" x14ac:dyDescent="0.25">
      <c r="A258" s="9">
        <v>256</v>
      </c>
      <c r="B258" s="48">
        <v>43356</v>
      </c>
      <c r="C258" s="16" t="s">
        <v>320</v>
      </c>
      <c r="D258" s="31" t="s">
        <v>321</v>
      </c>
      <c r="E258" s="32">
        <v>2476500</v>
      </c>
      <c r="F258" s="33">
        <f>SUM(E258/H258)</f>
        <v>53.603896103896105</v>
      </c>
      <c r="G258" s="34">
        <v>2000</v>
      </c>
      <c r="H258" s="35">
        <v>46200</v>
      </c>
      <c r="I258" s="36" t="s">
        <v>322</v>
      </c>
      <c r="J258" s="37"/>
    </row>
    <row r="259" spans="1:10" ht="22.5" x14ac:dyDescent="0.25">
      <c r="A259" s="9">
        <v>257</v>
      </c>
      <c r="B259" s="48">
        <v>43220</v>
      </c>
      <c r="C259" s="16" t="s">
        <v>163</v>
      </c>
      <c r="D259" s="22" t="s">
        <v>164</v>
      </c>
      <c r="E259" s="7">
        <v>387000</v>
      </c>
      <c r="F259" s="33">
        <f>SUM(E259/H259)</f>
        <v>37.193656895723208</v>
      </c>
      <c r="G259" s="9" t="s">
        <v>165</v>
      </c>
      <c r="H259" s="10">
        <v>10405</v>
      </c>
      <c r="I259" s="6" t="s">
        <v>166</v>
      </c>
      <c r="J259" s="11"/>
    </row>
    <row r="260" spans="1:10" x14ac:dyDescent="0.25">
      <c r="A260" s="9">
        <v>258</v>
      </c>
      <c r="B260" s="48">
        <v>43132</v>
      </c>
      <c r="C260" s="30">
        <v>61431</v>
      </c>
      <c r="D260" s="31" t="s">
        <v>40</v>
      </c>
      <c r="E260" s="32">
        <v>400000</v>
      </c>
      <c r="F260" s="33">
        <f>SUM(E260/H260)</f>
        <v>95.238095238095241</v>
      </c>
      <c r="G260" s="34">
        <v>1999</v>
      </c>
      <c r="H260" s="35">
        <v>4200</v>
      </c>
      <c r="I260" s="36" t="s">
        <v>41</v>
      </c>
      <c r="J260" s="37" t="s">
        <v>42</v>
      </c>
    </row>
    <row r="261" spans="1:10" ht="22.5" x14ac:dyDescent="0.25">
      <c r="A261" s="9">
        <v>259</v>
      </c>
      <c r="B261" s="48">
        <v>43160</v>
      </c>
      <c r="C261" s="30">
        <v>89210</v>
      </c>
      <c r="D261" s="31" t="s">
        <v>73</v>
      </c>
      <c r="E261" s="32">
        <v>1265500</v>
      </c>
      <c r="F261" s="33">
        <f>SUM(E261/H261)</f>
        <v>105.93504101791395</v>
      </c>
      <c r="G261" s="34" t="s">
        <v>74</v>
      </c>
      <c r="H261" s="35">
        <v>11946</v>
      </c>
      <c r="I261" s="36" t="s">
        <v>41</v>
      </c>
      <c r="J261" s="37" t="s">
        <v>75</v>
      </c>
    </row>
    <row r="262" spans="1:10" ht="22.5" x14ac:dyDescent="0.25">
      <c r="A262" s="9">
        <v>260</v>
      </c>
      <c r="B262" s="48">
        <v>43249</v>
      </c>
      <c r="C262" s="16">
        <v>90582</v>
      </c>
      <c r="D262" s="29" t="s">
        <v>189</v>
      </c>
      <c r="E262" s="7">
        <v>25000</v>
      </c>
      <c r="F262" s="33">
        <f>SUM(E262/H262)</f>
        <v>4.8790007806401245</v>
      </c>
      <c r="G262" s="9">
        <v>2017</v>
      </c>
      <c r="H262" s="10">
        <v>5124</v>
      </c>
      <c r="I262" s="6" t="s">
        <v>41</v>
      </c>
      <c r="J262" s="11" t="s">
        <v>12</v>
      </c>
    </row>
    <row r="263" spans="1:10" ht="33.75" x14ac:dyDescent="0.25">
      <c r="A263" s="9">
        <v>261</v>
      </c>
      <c r="B263" s="48">
        <v>43374</v>
      </c>
      <c r="C263" s="16" t="s">
        <v>346</v>
      </c>
      <c r="D263" s="31" t="s">
        <v>349</v>
      </c>
      <c r="E263" s="32">
        <v>844050</v>
      </c>
      <c r="F263" s="33">
        <f>SUM(E263/H263)</f>
        <v>105.98317428427926</v>
      </c>
      <c r="G263" s="34">
        <v>2018</v>
      </c>
      <c r="H263" s="35">
        <v>7964</v>
      </c>
      <c r="I263" s="36" t="s">
        <v>41</v>
      </c>
      <c r="J263" s="37" t="s">
        <v>347</v>
      </c>
    </row>
    <row r="264" spans="1:10" ht="22.5" x14ac:dyDescent="0.25">
      <c r="A264" s="9">
        <v>262</v>
      </c>
      <c r="B264" s="48">
        <v>43419</v>
      </c>
      <c r="C264" s="16">
        <v>65239</v>
      </c>
      <c r="D264" s="6" t="s">
        <v>462</v>
      </c>
      <c r="E264" s="13">
        <v>2196268</v>
      </c>
      <c r="F264" s="33">
        <f>SUM(E264/H264)</f>
        <v>42.962989045383409</v>
      </c>
      <c r="G264" s="14">
        <v>1974</v>
      </c>
      <c r="H264" s="15">
        <v>51120</v>
      </c>
      <c r="I264" s="12" t="s">
        <v>41</v>
      </c>
      <c r="J264" s="28" t="s">
        <v>463</v>
      </c>
    </row>
    <row r="265" spans="1:10" ht="33.75" x14ac:dyDescent="0.25">
      <c r="A265" s="9">
        <v>263</v>
      </c>
      <c r="B265" s="48">
        <v>43462</v>
      </c>
      <c r="C265" s="16">
        <v>69768</v>
      </c>
      <c r="D265" s="31" t="s">
        <v>513</v>
      </c>
      <c r="E265" s="32">
        <v>375000</v>
      </c>
      <c r="F265" s="33">
        <f>SUM(E265/H265)</f>
        <v>86.286240220892779</v>
      </c>
      <c r="G265" s="34">
        <v>2000</v>
      </c>
      <c r="H265" s="35">
        <v>4346</v>
      </c>
      <c r="I265" s="36" t="s">
        <v>41</v>
      </c>
      <c r="J265" s="37" t="s">
        <v>12</v>
      </c>
    </row>
    <row r="266" spans="1:10" x14ac:dyDescent="0.25">
      <c r="A266" s="4"/>
      <c r="B266" s="48"/>
      <c r="C266" s="16"/>
      <c r="D266" s="31"/>
      <c r="E266" s="32"/>
      <c r="F266" s="33" t="e">
        <f>SUM(E266/H266)</f>
        <v>#DIV/0!</v>
      </c>
      <c r="G266" s="34"/>
      <c r="H266" s="35"/>
      <c r="I266" s="36"/>
      <c r="J266" s="37"/>
    </row>
    <row r="267" spans="1:10" x14ac:dyDescent="0.25">
      <c r="A267" s="4"/>
      <c r="B267" s="48"/>
      <c r="C267" s="16"/>
      <c r="D267" s="31"/>
      <c r="E267" s="32"/>
      <c r="F267" s="33" t="e">
        <f>SUM(E267/H267)</f>
        <v>#DIV/0!</v>
      </c>
      <c r="G267" s="34"/>
      <c r="H267" s="35"/>
      <c r="I267" s="36"/>
      <c r="J267" s="37"/>
    </row>
    <row r="268" spans="1:10" x14ac:dyDescent="0.25">
      <c r="A268" s="4"/>
      <c r="B268" s="48"/>
      <c r="C268" s="16"/>
      <c r="D268" s="31"/>
      <c r="E268" s="32"/>
      <c r="F268" s="33" t="e">
        <f>SUM(E268/H268)</f>
        <v>#DIV/0!</v>
      </c>
      <c r="G268" s="34"/>
      <c r="H268" s="35"/>
      <c r="I268" s="36"/>
      <c r="J268" s="37"/>
    </row>
    <row r="269" spans="1:10" x14ac:dyDescent="0.25">
      <c r="A269" s="4"/>
      <c r="B269" s="48"/>
      <c r="C269" s="16"/>
      <c r="D269" s="29"/>
      <c r="E269" s="7"/>
      <c r="F269" s="33" t="e">
        <f>SUM(E269/H269)</f>
        <v>#DIV/0!</v>
      </c>
      <c r="G269" s="9"/>
      <c r="H269" s="10"/>
      <c r="I269" s="6"/>
      <c r="J269" s="11"/>
    </row>
    <row r="270" spans="1:10" x14ac:dyDescent="0.25">
      <c r="A270" s="4"/>
      <c r="B270" s="48"/>
      <c r="C270" s="16"/>
      <c r="D270" s="29"/>
      <c r="E270" s="7"/>
      <c r="F270" s="33" t="e">
        <f>SUM(E270/H270)</f>
        <v>#DIV/0!</v>
      </c>
      <c r="G270" s="9"/>
      <c r="H270" s="10"/>
      <c r="I270" s="6"/>
      <c r="J270" s="11"/>
    </row>
    <row r="271" spans="1:10" x14ac:dyDescent="0.25">
      <c r="A271" s="4"/>
      <c r="B271" s="48"/>
      <c r="C271" s="16"/>
      <c r="D271" s="31"/>
      <c r="E271" s="32"/>
      <c r="F271" s="33" t="e">
        <f>SUM(E271/H271)</f>
        <v>#DIV/0!</v>
      </c>
      <c r="G271" s="34"/>
      <c r="H271" s="35"/>
      <c r="I271" s="36"/>
      <c r="J271" s="37"/>
    </row>
    <row r="272" spans="1:10" x14ac:dyDescent="0.25">
      <c r="A272" s="4"/>
      <c r="B272" s="48"/>
      <c r="C272" s="16"/>
      <c r="D272" s="31"/>
      <c r="E272" s="32"/>
      <c r="F272" s="33" t="e">
        <f>SUM(E272/H272)</f>
        <v>#DIV/0!</v>
      </c>
      <c r="G272" s="34"/>
      <c r="H272" s="35"/>
      <c r="I272" s="36"/>
      <c r="J272" s="37"/>
    </row>
    <row r="273" spans="1:10" x14ac:dyDescent="0.25">
      <c r="A273" s="4"/>
      <c r="B273" s="48"/>
      <c r="C273" s="16"/>
      <c r="D273" s="31"/>
      <c r="E273" s="32"/>
      <c r="F273" s="33" t="e">
        <f>SUM(E273/H273)</f>
        <v>#DIV/0!</v>
      </c>
      <c r="G273" s="34"/>
      <c r="H273" s="35"/>
      <c r="I273" s="36"/>
      <c r="J273" s="37"/>
    </row>
    <row r="274" spans="1:10" x14ac:dyDescent="0.25">
      <c r="A274" s="4"/>
      <c r="B274" s="48"/>
      <c r="C274" s="16"/>
      <c r="D274" s="31"/>
      <c r="E274" s="32"/>
      <c r="F274" s="33" t="e">
        <f>SUM(E274/H274)</f>
        <v>#DIV/0!</v>
      </c>
      <c r="G274" s="34"/>
      <c r="H274" s="35"/>
      <c r="I274" s="36"/>
      <c r="J274" s="37"/>
    </row>
    <row r="275" spans="1:10" x14ac:dyDescent="0.25">
      <c r="A275" s="38"/>
      <c r="B275" s="49"/>
      <c r="C275" s="16"/>
      <c r="D275" s="41"/>
      <c r="E275" s="42"/>
      <c r="F275" s="43" t="e">
        <f>SUM(E275/H275)</f>
        <v>#DIV/0!</v>
      </c>
      <c r="G275" s="44"/>
      <c r="H275" s="45"/>
      <c r="I275" s="46"/>
      <c r="J275" s="47"/>
    </row>
    <row r="276" spans="1:10" x14ac:dyDescent="0.25">
      <c r="A276" s="38"/>
      <c r="B276" s="39"/>
      <c r="C276" s="40"/>
      <c r="D276" s="41"/>
      <c r="E276" s="42"/>
      <c r="F276" s="43"/>
      <c r="G276" s="44"/>
      <c r="H276" s="45"/>
      <c r="I276" s="46"/>
      <c r="J276" s="47"/>
    </row>
    <row r="277" spans="1:10" x14ac:dyDescent="0.25">
      <c r="A277" s="38"/>
      <c r="B277" s="39"/>
      <c r="C277" s="40"/>
      <c r="D277" s="41"/>
      <c r="E277" s="42"/>
      <c r="F277" s="43"/>
      <c r="G277" s="44"/>
      <c r="H277" s="45"/>
      <c r="I277" s="46"/>
      <c r="J277" s="47"/>
    </row>
    <row r="278" spans="1:10" x14ac:dyDescent="0.25">
      <c r="A278" s="38"/>
      <c r="B278" s="39"/>
      <c r="C278" s="40"/>
      <c r="D278" s="41"/>
      <c r="E278" s="42"/>
      <c r="F278" s="43"/>
      <c r="G278" s="44"/>
      <c r="H278" s="45"/>
      <c r="I278" s="46"/>
      <c r="J278" s="47"/>
    </row>
    <row r="279" spans="1:10" x14ac:dyDescent="0.25">
      <c r="A279" s="38"/>
      <c r="B279" s="39"/>
      <c r="C279" s="40"/>
      <c r="D279" s="41"/>
      <c r="E279" s="42"/>
      <c r="F279" s="43"/>
      <c r="G279" s="44"/>
      <c r="H279" s="45"/>
      <c r="I279" s="46"/>
      <c r="J279" s="47"/>
    </row>
    <row r="280" spans="1:10" x14ac:dyDescent="0.25">
      <c r="A280" s="38"/>
      <c r="B280" s="39"/>
      <c r="C280" s="40"/>
      <c r="D280" s="41"/>
      <c r="E280" s="42"/>
      <c r="F280" s="43"/>
      <c r="G280" s="44"/>
      <c r="H280" s="45"/>
      <c r="I280" s="46"/>
      <c r="J280" s="47"/>
    </row>
    <row r="281" spans="1:10" x14ac:dyDescent="0.25">
      <c r="A281" s="38"/>
      <c r="B281" s="39"/>
      <c r="C281" s="40"/>
      <c r="D281" s="41"/>
      <c r="E281" s="42"/>
      <c r="F281" s="43"/>
      <c r="G281" s="44"/>
      <c r="H281" s="45"/>
      <c r="I281" s="46"/>
      <c r="J281" s="47"/>
    </row>
    <row r="282" spans="1:10" x14ac:dyDescent="0.25">
      <c r="A282" s="38"/>
      <c r="B282" s="39"/>
      <c r="C282" s="40"/>
      <c r="D282" s="41"/>
      <c r="E282" s="42"/>
      <c r="F282" s="43"/>
      <c r="G282" s="44"/>
      <c r="H282" s="45"/>
      <c r="I282" s="46"/>
      <c r="J282" s="47"/>
    </row>
    <row r="283" spans="1:10" x14ac:dyDescent="0.25">
      <c r="A283" s="38"/>
      <c r="B283" s="39"/>
      <c r="C283" s="40"/>
      <c r="D283" s="41" t="s">
        <v>22</v>
      </c>
      <c r="E283" s="42"/>
      <c r="F283" s="43"/>
      <c r="G283" s="44"/>
      <c r="H283" s="45"/>
      <c r="I283" s="46"/>
      <c r="J283" s="47"/>
    </row>
  </sheetData>
  <sortState ref="A3:M306">
    <sortCondition ref="I2"/>
  </sortState>
  <dataConsolidate/>
  <mergeCells count="1">
    <mergeCell ref="B1:J1"/>
  </mergeCells>
  <printOptions gridLines="1"/>
  <pageMargins left="0.25" right="0.25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kdosch</dc:creator>
  <cp:lastModifiedBy>Libengood, Zach</cp:lastModifiedBy>
  <cp:lastPrinted>2018-06-20T21:11:14Z</cp:lastPrinted>
  <dcterms:created xsi:type="dcterms:W3CDTF">2012-05-30T18:56:08Z</dcterms:created>
  <dcterms:modified xsi:type="dcterms:W3CDTF">2019-02-20T15:00:49Z</dcterms:modified>
</cp:coreProperties>
</file>